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Ключи\"/>
    </mc:Choice>
  </mc:AlternateContent>
  <bookViews>
    <workbookView xWindow="0" yWindow="360" windowWidth="21855" windowHeight="13500"/>
  </bookViews>
  <sheets>
    <sheet name="Лист2" sheetId="3" r:id="rId1"/>
    <sheet name="Лист1" sheetId="4" r:id="rId2"/>
    <sheet name="Лист3" sheetId="5" r:id="rId3"/>
  </sheets>
  <definedNames>
    <definedName name="_xlnm._FilterDatabase" localSheetId="0" hidden="1">Лист2!$C$3:$C$6</definedName>
    <definedName name="_xlnm.Print_Titles" localSheetId="0">Лист2!$4:$4</definedName>
  </definedNames>
  <calcPr calcId="152511"/>
</workbook>
</file>

<file path=xl/calcChain.xml><?xml version="1.0" encoding="utf-8"?>
<calcChain xmlns="http://schemas.openxmlformats.org/spreadsheetml/2006/main">
  <c r="G6" i="3" l="1"/>
  <c r="H6" i="3"/>
  <c r="L10" i="3" l="1"/>
  <c r="L11" i="3" s="1"/>
  <c r="L15" i="3"/>
</calcChain>
</file>

<file path=xl/sharedStrings.xml><?xml version="1.0" encoding="utf-8"?>
<sst xmlns="http://schemas.openxmlformats.org/spreadsheetml/2006/main" count="22" uniqueCount="19">
  <si>
    <t>Светильник L05</t>
  </si>
  <si>
    <t>Наименование ТМЦ</t>
  </si>
  <si>
    <t>Кол-во (шт.)</t>
  </si>
  <si>
    <t>Фото</t>
  </si>
  <si>
    <t>Аналоги на рынке</t>
  </si>
  <si>
    <t>Справочно:</t>
  </si>
  <si>
    <t>Вариант продажи при условии дисконта 40% от рыночной стоимости:</t>
  </si>
  <si>
    <t>Стоимость услуг РАД при условии не реализации (рублей)</t>
  </si>
  <si>
    <t>Стоимость услуг РАД при условии реализации (% от стоимости)</t>
  </si>
  <si>
    <t>Убыток от продажи (рублей)</t>
  </si>
  <si>
    <t xml:space="preserve"> min расходы</t>
  </si>
  <si>
    <t>max расходы</t>
  </si>
  <si>
    <t>без НДС</t>
  </si>
  <si>
    <t>цен дисконта</t>
  </si>
  <si>
    <t>Начальная цена за лот 
(руб.) в т. ч.  НДС</t>
  </si>
  <si>
    <t>Минимальнаяцена за лот 
(руб.) в т. ч. НДС</t>
  </si>
  <si>
    <t>Задаток       (руб.)</t>
  </si>
  <si>
    <t>Шаг                  (руб.)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</si>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</sst>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#,##0.00_ ;\-#,##0.00\ "/>
    <numFmt numFmtId="166" formatCode="#,##0.00\ _₽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0"/>
      <color rgb="FFFF0000"/>
      <name val="Arial"/>
      <family val="2"/>
      <charset val="204"/>
    </font>
    <font>
      <b/>
      <i/>
      <sz val="14"/>
      <name val="Arial"/>
      <family val="2"/>
      <charset val="204"/>
    </font>
    <font>
      <b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vertical="top"/>
    </xf>
    <xf numFmtId="0" fontId="6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0" fontId="2" fillId="0" borderId="0" xfId="0" applyFont="1" applyBorder="1" applyAlignment="1">
      <alignment horizontal="center" vertical="center"/>
    </xf>
    <xf numFmtId="43" fontId="0" fillId="0" borderId="0" xfId="1" applyFont="1" applyBorder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7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165" fontId="10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3" fillId="4" borderId="1" xfId="0" applyFont="1" applyFill="1" applyBorder="1" applyAlignment="1">
      <alignment horizontal="center" vertical="center" wrapText="1"/>
    </xf>
    <xf numFmtId="166" fontId="9" fillId="0" borderId="3" xfId="1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43" fontId="0" fillId="0" borderId="3" xfId="1" applyFont="1" applyBorder="1" applyAlignment="1">
      <alignment horizontal="center" vertical="center" wrapText="1"/>
    </xf>
    <xf numFmtId="43" fontId="0" fillId="0" borderId="4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234203</xdr:colOff>
      <xdr:row>5</xdr:row>
      <xdr:rowOff>78441</xdr:rowOff>
    </xdr:from>
    <xdr:to>
      <xdr:col>9</xdr:col>
      <xdr:colOff>1349372</xdr:colOff>
      <xdr:row>5</xdr:row>
      <xdr:rowOff>1065118</xdr:rowOff>
    </xdr:to>
    <xdr:pic>
      <xdr:nvPicPr>
        <xdr:cNvPr id="8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1468" y="3798794"/>
          <a:ext cx="2616757" cy="986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56029</xdr:colOff>
      <xdr:row>5</xdr:row>
      <xdr:rowOff>160423</xdr:rowOff>
    </xdr:from>
    <xdr:to>
      <xdr:col>11</xdr:col>
      <xdr:colOff>291352</xdr:colOff>
      <xdr:row>5</xdr:row>
      <xdr:rowOff>1019737</xdr:rowOff>
    </xdr:to>
    <xdr:pic>
      <xdr:nvPicPr>
        <xdr:cNvPr id="9" name="Рисунок 8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0788" t="39898" r="41587" b="43061"/>
        <a:stretch/>
      </xdr:blipFill>
      <xdr:spPr>
        <a:xfrm>
          <a:off x="14702117" y="4149717"/>
          <a:ext cx="1580029" cy="85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0"/>
  <sheetViews>
    <sheetView showGridLines="0" tabSelected="1" zoomScale="85" zoomScaleNormal="85" workbookViewId="0">
      <selection activeCell="G8" sqref="G8"/>
    </sheetView>
  </sheetViews>
  <sheetFormatPr defaultRowHeight="12.75" x14ac:dyDescent="0.2"/>
  <cols>
    <col min="2" max="2" width="7.28515625" customWidth="1"/>
    <col min="3" max="3" width="26.5703125" customWidth="1"/>
    <col min="4" max="4" width="9.140625" customWidth="1"/>
    <col min="5" max="6" width="16.5703125" customWidth="1"/>
    <col min="7" max="7" width="17" customWidth="1"/>
    <col min="8" max="8" width="16.7109375" customWidth="1"/>
    <col min="9" max="9" width="22.5703125" customWidth="1"/>
    <col min="10" max="10" width="22" customWidth="1"/>
    <col min="11" max="11" width="20.140625" customWidth="1"/>
    <col min="12" max="12" width="12" customWidth="1"/>
    <col min="13" max="13" width="27.85546875" customWidth="1"/>
    <col min="14" max="14" width="7.85546875" customWidth="1"/>
    <col min="15" max="20" width="9.140625" style="17"/>
  </cols>
  <sheetData>
    <row r="1" spans="2:20" x14ac:dyDescent="0.2">
      <c r="K1" s="25"/>
    </row>
    <row r="2" spans="2:20" ht="26.25" x14ac:dyDescent="0.2">
      <c r="B2" s="19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6"/>
      <c r="P2" s="16"/>
      <c r="Q2" s="16"/>
      <c r="R2" s="16"/>
      <c r="S2" s="16"/>
      <c r="T2" s="16"/>
    </row>
    <row r="3" spans="2:20" ht="18.75" customHeight="1" x14ac:dyDescent="0.2">
      <c r="B3" s="30" t="s">
        <v>18</v>
      </c>
      <c r="C3" s="30" t="s">
        <v>1</v>
      </c>
      <c r="D3" s="30" t="s">
        <v>2</v>
      </c>
      <c r="E3" s="38" t="s">
        <v>14</v>
      </c>
      <c r="F3" s="38" t="s">
        <v>15</v>
      </c>
      <c r="G3" s="30" t="s">
        <v>17</v>
      </c>
      <c r="H3" s="30" t="s">
        <v>16</v>
      </c>
      <c r="I3" s="30" t="s">
        <v>3</v>
      </c>
      <c r="J3" s="30"/>
      <c r="K3" s="40" t="s">
        <v>4</v>
      </c>
      <c r="L3" s="41"/>
      <c r="M3" s="41"/>
      <c r="N3" s="42"/>
      <c r="O3" s="16"/>
      <c r="P3" s="16"/>
      <c r="Q3" s="16"/>
      <c r="R3" s="16"/>
      <c r="S3" s="16"/>
      <c r="T3" s="16"/>
    </row>
    <row r="4" spans="2:20" ht="39" customHeight="1" x14ac:dyDescent="0.2">
      <c r="B4" s="30"/>
      <c r="C4" s="30"/>
      <c r="D4" s="30"/>
      <c r="E4" s="39"/>
      <c r="F4" s="39"/>
      <c r="G4" s="30"/>
      <c r="H4" s="30"/>
      <c r="I4" s="30"/>
      <c r="J4" s="30"/>
      <c r="K4" s="43" t="s">
        <v>3</v>
      </c>
      <c r="L4" s="44"/>
      <c r="M4" s="44"/>
      <c r="N4" s="45"/>
    </row>
    <row r="5" spans="2:20" x14ac:dyDescent="0.2">
      <c r="B5" s="15"/>
      <c r="C5" s="15">
        <v>1</v>
      </c>
      <c r="D5" s="15">
        <v>2</v>
      </c>
      <c r="E5" s="26">
        <v>4</v>
      </c>
      <c r="F5" s="26">
        <v>6</v>
      </c>
      <c r="G5" s="15">
        <v>7</v>
      </c>
      <c r="H5" s="15">
        <v>8</v>
      </c>
      <c r="I5" s="36">
        <v>9</v>
      </c>
      <c r="J5" s="37"/>
      <c r="K5" s="36">
        <v>10</v>
      </c>
      <c r="L5" s="46"/>
      <c r="M5" s="46"/>
      <c r="N5" s="37"/>
    </row>
    <row r="6" spans="2:20" ht="123.75" customHeight="1" x14ac:dyDescent="0.2">
      <c r="B6" s="20">
        <v>3</v>
      </c>
      <c r="C6" s="20" t="s">
        <v>0</v>
      </c>
      <c r="D6" s="21">
        <v>288</v>
      </c>
      <c r="E6" s="27">
        <v>1749888</v>
      </c>
      <c r="F6" s="27">
        <v>1049932.8</v>
      </c>
      <c r="G6" s="28">
        <f t="shared" ref="G6" si="0">(E6-F6)/10</f>
        <v>69995.51999999999</v>
      </c>
      <c r="H6" s="28">
        <f t="shared" ref="H6" si="1">E6*10%</f>
        <v>174988.80000000002</v>
      </c>
      <c r="I6" s="31"/>
      <c r="J6" s="32"/>
      <c r="K6" s="33"/>
      <c r="L6" s="34"/>
      <c r="M6" s="34"/>
      <c r="N6" s="35"/>
    </row>
    <row r="7" spans="2:20" ht="81.75" customHeight="1" x14ac:dyDescent="0.2">
      <c r="F7" s="29"/>
      <c r="M7" s="17"/>
      <c r="N7" s="17"/>
      <c r="S7"/>
      <c r="T7"/>
    </row>
    <row r="8" spans="2:20" ht="90.75" customHeight="1" x14ac:dyDescent="0.2">
      <c r="M8" s="17"/>
      <c r="N8" s="17"/>
      <c r="S8"/>
      <c r="T8"/>
    </row>
    <row r="9" spans="2:20" ht="162" customHeight="1" x14ac:dyDescent="0.2">
      <c r="E9" s="1"/>
      <c r="F9" s="1"/>
      <c r="M9" s="17"/>
      <c r="N9" s="17"/>
      <c r="S9"/>
      <c r="T9"/>
    </row>
    <row r="10" spans="2:20" ht="123.75" customHeight="1" x14ac:dyDescent="0.2">
      <c r="F10" s="1"/>
      <c r="K10" s="23" t="s">
        <v>12</v>
      </c>
      <c r="L10" s="24" t="e">
        <f>#REF!-#REF!*0.18</f>
        <v>#REF!</v>
      </c>
      <c r="M10" s="17"/>
      <c r="N10" s="17"/>
      <c r="S10"/>
      <c r="T10"/>
    </row>
    <row r="11" spans="2:20" ht="110.25" customHeight="1" x14ac:dyDescent="0.2">
      <c r="B11" s="11"/>
      <c r="C11" s="11"/>
      <c r="D11" s="11"/>
      <c r="F11" s="1"/>
      <c r="K11" s="23" t="s">
        <v>13</v>
      </c>
      <c r="L11" s="24" t="e">
        <f>L10-L10*0.4</f>
        <v>#REF!</v>
      </c>
      <c r="M11" s="17"/>
      <c r="N11" s="17"/>
      <c r="S11"/>
      <c r="T11"/>
    </row>
    <row r="12" spans="2:20" ht="131.25" customHeight="1" x14ac:dyDescent="0.2">
      <c r="B12" s="11"/>
      <c r="C12" s="11"/>
      <c r="D12" s="11"/>
      <c r="F12" s="1"/>
      <c r="K12" s="23"/>
      <c r="L12" s="23"/>
      <c r="M12" s="17"/>
      <c r="N12" s="17"/>
      <c r="S12"/>
      <c r="T12"/>
    </row>
    <row r="13" spans="2:20" ht="107.25" customHeight="1" x14ac:dyDescent="0.2">
      <c r="F13" s="1"/>
      <c r="K13" s="23"/>
      <c r="L13" s="23"/>
      <c r="M13" s="17"/>
      <c r="N13" s="17"/>
      <c r="S13"/>
      <c r="T13"/>
    </row>
    <row r="14" spans="2:20" ht="117.75" customHeight="1" x14ac:dyDescent="0.2">
      <c r="F14" s="1"/>
      <c r="K14" s="23"/>
      <c r="L14" s="23"/>
      <c r="M14" s="17"/>
      <c r="N14" s="17"/>
      <c r="S14"/>
      <c r="T14"/>
    </row>
    <row r="15" spans="2:20" ht="108.75" customHeight="1" x14ac:dyDescent="0.2">
      <c r="F15" s="1"/>
      <c r="K15" s="23"/>
      <c r="L15" s="24" t="e">
        <f>#REF!-#REF!*0.4</f>
        <v>#REF!</v>
      </c>
      <c r="M15" s="17"/>
      <c r="N15" s="17"/>
      <c r="S15"/>
      <c r="T15"/>
    </row>
    <row r="16" spans="2:20" ht="104.25" customHeight="1" x14ac:dyDescent="0.2">
      <c r="F16" s="1"/>
      <c r="K16" s="23"/>
      <c r="L16" s="23"/>
      <c r="M16" s="17"/>
      <c r="N16" s="17"/>
      <c r="S16"/>
      <c r="T16"/>
    </row>
    <row r="17" spans="2:20" ht="106.5" customHeight="1" x14ac:dyDescent="0.2">
      <c r="F17" s="1"/>
      <c r="K17" s="23"/>
      <c r="L17" s="23"/>
      <c r="M17" s="17"/>
      <c r="N17" s="17"/>
      <c r="S17"/>
      <c r="T17"/>
    </row>
    <row r="18" spans="2:20" ht="106.5" customHeight="1" x14ac:dyDescent="0.2">
      <c r="E18" s="1"/>
      <c r="F18" s="1"/>
      <c r="M18" s="17"/>
      <c r="N18" s="17"/>
      <c r="S18"/>
      <c r="T18"/>
    </row>
    <row r="19" spans="2:20" ht="106.5" customHeight="1" x14ac:dyDescent="0.2">
      <c r="E19" s="1"/>
      <c r="F19" s="1"/>
      <c r="M19" s="17"/>
      <c r="N19" s="17"/>
      <c r="S19"/>
      <c r="T19"/>
    </row>
    <row r="20" spans="2:20" ht="106.5" customHeight="1" x14ac:dyDescent="0.2">
      <c r="E20" s="1"/>
      <c r="F20" s="1"/>
      <c r="M20" s="17"/>
      <c r="N20" s="17"/>
      <c r="S20"/>
      <c r="T20"/>
    </row>
    <row r="21" spans="2:20" ht="94.5" customHeight="1" x14ac:dyDescent="0.2">
      <c r="G21" s="1"/>
      <c r="H21" s="1"/>
    </row>
    <row r="22" spans="2:20" x14ac:dyDescent="0.2">
      <c r="G22" s="1"/>
      <c r="H22" s="1"/>
    </row>
    <row r="23" spans="2:20" x14ac:dyDescent="0.2">
      <c r="G23" s="1"/>
      <c r="H23" s="1"/>
    </row>
    <row r="25" spans="2:20" x14ac:dyDescent="0.2">
      <c r="B25" s="14"/>
    </row>
    <row r="26" spans="2:20" x14ac:dyDescent="0.2">
      <c r="B26" s="5"/>
    </row>
    <row r="27" spans="2:20" x14ac:dyDescent="0.2">
      <c r="B27" s="14"/>
    </row>
    <row r="28" spans="2:20" ht="12.75" customHeight="1" x14ac:dyDescent="0.2">
      <c r="B28" s="12"/>
    </row>
    <row r="29" spans="2:20" x14ac:dyDescent="0.2">
      <c r="B29" s="13"/>
    </row>
    <row r="30" spans="2:20" x14ac:dyDescent="0.2">
      <c r="B30" s="13"/>
    </row>
  </sheetData>
  <mergeCells count="14">
    <mergeCell ref="F3:F4"/>
    <mergeCell ref="K3:N3"/>
    <mergeCell ref="E3:E4"/>
    <mergeCell ref="K4:N4"/>
    <mergeCell ref="K5:N5"/>
    <mergeCell ref="B3:B4"/>
    <mergeCell ref="H3:H4"/>
    <mergeCell ref="G3:G4"/>
    <mergeCell ref="D3:D4"/>
    <mergeCell ref="C3:C4"/>
    <mergeCell ref="I3:J4"/>
    <mergeCell ref="I5:J5"/>
    <mergeCell ref="I6:J6"/>
    <mergeCell ref="K6:N6"/>
  </mergeCells>
  <printOptions horizontalCentered="1" verticalCentered="1"/>
  <pageMargins left="0" right="0" top="0" bottom="0" header="0" footer="0"/>
  <pageSetup paperSize="9" scale="57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9"/>
  <sheetViews>
    <sheetView topLeftCell="A10" workbookViewId="0">
      <selection activeCell="B14" sqref="B14:O42"/>
    </sheetView>
  </sheetViews>
  <sheetFormatPr defaultRowHeight="12.75" x14ac:dyDescent="0.2"/>
  <cols>
    <col min="2" max="2" width="32.85546875" customWidth="1"/>
    <col min="3" max="3" width="21.7109375" customWidth="1"/>
    <col min="4" max="4" width="14.140625" bestFit="1" customWidth="1"/>
    <col min="5" max="5" width="14.28515625" bestFit="1" customWidth="1"/>
    <col min="6" max="7" width="14.140625" bestFit="1" customWidth="1"/>
  </cols>
  <sheetData>
    <row r="3" spans="2:7" ht="18.75" x14ac:dyDescent="0.2">
      <c r="B3" s="10" t="s">
        <v>5</v>
      </c>
      <c r="C3" s="2"/>
      <c r="D3" s="2"/>
    </row>
    <row r="4" spans="2:7" ht="30" customHeight="1" x14ac:dyDescent="0.2">
      <c r="B4" s="47" t="s">
        <v>6</v>
      </c>
      <c r="C4" s="47"/>
      <c r="D4" s="6"/>
      <c r="F4" s="22"/>
    </row>
    <row r="5" spans="2:7" x14ac:dyDescent="0.2">
      <c r="B5" s="3" t="s">
        <v>9</v>
      </c>
      <c r="C5" s="4">
        <v>13991955.119999997</v>
      </c>
      <c r="D5" s="5"/>
      <c r="F5" s="4">
        <v>12419178</v>
      </c>
    </row>
    <row r="6" spans="2:7" ht="17.25" customHeight="1" x14ac:dyDescent="0.2">
      <c r="B6" s="48"/>
      <c r="C6" s="48"/>
      <c r="F6" s="22"/>
    </row>
    <row r="7" spans="2:7" x14ac:dyDescent="0.2">
      <c r="B7" s="7"/>
      <c r="C7" s="8" t="s">
        <v>10</v>
      </c>
      <c r="D7" s="8" t="s">
        <v>11</v>
      </c>
      <c r="F7" s="8" t="s">
        <v>10</v>
      </c>
      <c r="G7" s="8" t="s">
        <v>11</v>
      </c>
    </row>
    <row r="8" spans="2:7" ht="25.5" x14ac:dyDescent="0.2">
      <c r="B8" s="3" t="s">
        <v>8</v>
      </c>
      <c r="C8" s="9">
        <v>35387.478000000003</v>
      </c>
      <c r="D8" s="9">
        <v>70774.956000000006</v>
      </c>
      <c r="F8" s="9">
        <v>58979.13</v>
      </c>
      <c r="G8" s="9">
        <v>117958.26</v>
      </c>
    </row>
    <row r="9" spans="2:7" ht="25.5" x14ac:dyDescent="0.2">
      <c r="B9" s="3" t="s">
        <v>7</v>
      </c>
      <c r="C9" s="9">
        <v>5000</v>
      </c>
      <c r="D9" s="9">
        <v>10000</v>
      </c>
      <c r="F9" s="9">
        <v>5000</v>
      </c>
      <c r="G9" s="9">
        <v>10000</v>
      </c>
    </row>
  </sheetData>
  <mergeCells count="2">
    <mergeCell ref="B4:C4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2.75" x14ac:dyDescent="0.2"/>
  <cols>
    <col min="2" max="2" width="34.42578125" bestFit="1" customWidth="1"/>
    <col min="3" max="3" width="23.28515625" bestFit="1" customWidth="1"/>
    <col min="4" max="4" width="21.28515625" bestFit="1" customWidth="1"/>
    <col min="5" max="5" width="33" customWidth="1"/>
    <col min="6" max="6" width="22.7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Лист1</vt:lpstr>
      <vt:lpstr>Лист3</vt:lpstr>
      <vt:lpstr>Лист2!Заголовки_для_печати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Любовь Ивановна</cp:lastModifiedBy>
  <cp:revision>1</cp:revision>
  <cp:lastPrinted>2018-04-11T07:32:05Z</cp:lastPrinted>
  <dcterms:created xsi:type="dcterms:W3CDTF">2017-12-12T05:42:09Z</dcterms:created>
  <dcterms:modified xsi:type="dcterms:W3CDTF">2018-04-16T07:03:41Z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gDocId">
    <vt:lpwstr>{C69A80E0-9AC0-41D0-990B-1787C77E093D}</vt:lpwstr>
  </property>
  <property fmtid="{D5CDD505-2E9C-101B-9397-08002B2CF9AE}" pid="3" name="#RegDocId">
    <vt:lpwstr>Вн. Постановление Правления СибБ № 8_4а от 29.03.2018</vt:lpwstr>
  </property>
  <property fmtid="{D5CDD505-2E9C-101B-9397-08002B2CF9AE}" pid="4" name="FileDocId">
    <vt:lpwstr>{C51D7C3C-AD3F-4EB4-ABCB-4B274CE417D6}</vt:lpwstr>
  </property>
  <property fmtid="{D5CDD505-2E9C-101B-9397-08002B2CF9AE}" pid="5" name="#FileDocId">
    <vt:lpwstr>Файл: Приложение №1.xlsx</vt:lpwstr>
  </property>
</Properties>
</file>