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642" i="1" l="1"/>
  <c r="C575" i="1"/>
  <c r="C562" i="1"/>
  <c r="C480" i="1"/>
  <c r="C478" i="1"/>
  <c r="C325" i="1"/>
  <c r="C318" i="1"/>
  <c r="C192" i="1"/>
  <c r="C187" i="1"/>
  <c r="C174" i="1"/>
  <c r="C137" i="1"/>
  <c r="C117" i="1"/>
  <c r="C111" i="1"/>
  <c r="C110" i="1"/>
  <c r="C109" i="1"/>
  <c r="C96" i="1"/>
  <c r="C84" i="1"/>
  <c r="C53" i="1"/>
  <c r="C39" i="1"/>
  <c r="C21" i="1"/>
</calcChain>
</file>

<file path=xl/sharedStrings.xml><?xml version="1.0" encoding="utf-8"?>
<sst xmlns="http://schemas.openxmlformats.org/spreadsheetml/2006/main" count="580" uniqueCount="575">
  <si>
    <t>Холоденко Владимир  Иванович</t>
  </si>
  <si>
    <t>Шитик Оксана Юрьевна</t>
  </si>
  <si>
    <t>Разводова  Елена  Анатольевна</t>
  </si>
  <si>
    <t>Филиппова Светлана Дмитриевна</t>
  </si>
  <si>
    <t>Германов Олег Владимирович</t>
  </si>
  <si>
    <t>Французова Надежда Васильевна</t>
  </si>
  <si>
    <t>Волоколамский пр-т 41</t>
  </si>
  <si>
    <t>Мустафаев Фарман Али оглы</t>
  </si>
  <si>
    <t>Кошкина  Мария Андреевна</t>
  </si>
  <si>
    <t>Миличенкова Татьяна Павловна</t>
  </si>
  <si>
    <t>Аверкина Марина Владимировна</t>
  </si>
  <si>
    <t>Счастливцева Марина Брониславовна</t>
  </si>
  <si>
    <t>Федорова Нина Олеговна</t>
  </si>
  <si>
    <t>Борцова Нина Александровна</t>
  </si>
  <si>
    <t>Сорокин Иван Николаевич</t>
  </si>
  <si>
    <t>Коминтерна 49в</t>
  </si>
  <si>
    <t>Лаврентьев Альберт Михайлович</t>
  </si>
  <si>
    <t>Калинович Галина Андреевна</t>
  </si>
  <si>
    <t>Дрокина Елена Александровна</t>
  </si>
  <si>
    <t>Космаков Евгений Евгеньевич</t>
  </si>
  <si>
    <t>Цыбырина Анна Ивановна</t>
  </si>
  <si>
    <t>Копейкин Виталий Владимирович</t>
  </si>
  <si>
    <t>Аширов Шахвалад Исахан оглы</t>
  </si>
  <si>
    <t>????????????????????</t>
  </si>
  <si>
    <t>Игнатьев Геннадий Альбертович</t>
  </si>
  <si>
    <t xml:space="preserve"> Каринцева Ольга Павловна</t>
  </si>
  <si>
    <t>Соколов Владимир Евгеньевич</t>
  </si>
  <si>
    <t>Липашева Лидия Викторовна</t>
  </si>
  <si>
    <t>Никиточкина Лариса Михайловна</t>
  </si>
  <si>
    <t>Демина Инна Альбертовна</t>
  </si>
  <si>
    <t>Лескова Людмила Борисовна</t>
  </si>
  <si>
    <t>Мальков Николай Викторович</t>
  </si>
  <si>
    <t>Комиссаров Александр Владимирович</t>
  </si>
  <si>
    <t>Травин Сергей Викторович</t>
  </si>
  <si>
    <t>Орджоникидзе 40/76</t>
  </si>
  <si>
    <t>Аксенов Роман Владимирович</t>
  </si>
  <si>
    <t>Юскаева Ольга Юрьевна  Петрова Наталья Андреевна</t>
  </si>
  <si>
    <t>Михайлов Виталий Васильевич</t>
  </si>
  <si>
    <t>Борисов Александр Алексеевич</t>
  </si>
  <si>
    <t>Просин Анатолий Владимирович</t>
  </si>
  <si>
    <t>Миллер Вадим Владимирович</t>
  </si>
  <si>
    <t>Новикова Ирина Александровна</t>
  </si>
  <si>
    <t>Станкевич Надежда Александровна</t>
  </si>
  <si>
    <t>Игнатович Лариса Васильевна</t>
  </si>
  <si>
    <t>Кузьменко Валентина Сергеевна</t>
  </si>
  <si>
    <t>Мацко Виталий Николаевич</t>
  </si>
  <si>
    <t>Волкова Елена Юрьевна</t>
  </si>
  <si>
    <t>Прешина Татьяна Матвеевна</t>
  </si>
  <si>
    <t>Сижкова Юлия Николаевна</t>
  </si>
  <si>
    <t>Фесенко Алла Захаровна</t>
  </si>
  <si>
    <t>Конорева Светлана Олеговна</t>
  </si>
  <si>
    <t>Кравченко Эмма Георгиевна</t>
  </si>
  <si>
    <t>Романов Владимир Борисович</t>
  </si>
  <si>
    <t>Дмитриева Галина Викторовна</t>
  </si>
  <si>
    <t>Санков Алексей Олегович</t>
  </si>
  <si>
    <t>Синкевич Артем Алексеевич</t>
  </si>
  <si>
    <t>Корякина Нина Семеновна</t>
  </si>
  <si>
    <t>Вареница Андрей Алексеевич</t>
  </si>
  <si>
    <t>Поляков Сергей Леонидович</t>
  </si>
  <si>
    <t>Григорьев Владимир Михайлович</t>
  </si>
  <si>
    <t>Назаров Дмитрий Анатольевич</t>
  </si>
  <si>
    <t>Орджоникидзе 46 к.2</t>
  </si>
  <si>
    <t>Орджоникидзе 52 к.1</t>
  </si>
  <si>
    <t>Егорова Наталья Геннадьевна</t>
  </si>
  <si>
    <t>Воробьев Алексей Владимирович</t>
  </si>
  <si>
    <t>Насибова Рагсана Иджран кызы</t>
  </si>
  <si>
    <t>Горелов Игорь Владимирович</t>
  </si>
  <si>
    <t>Антонов Игорь Геннадьевич</t>
  </si>
  <si>
    <t>Цыганова Татьяна Александровна</t>
  </si>
  <si>
    <t>Зенина Надежда Александровна</t>
  </si>
  <si>
    <t>Уткин Алексей Федорович</t>
  </si>
  <si>
    <t>Яковлева Наталья Николаевна</t>
  </si>
  <si>
    <t>Бынева Ирина Николаевна</t>
  </si>
  <si>
    <t>Соколов Алексей Вадимович</t>
  </si>
  <si>
    <t>Потапова Тамара Валентиновна</t>
  </si>
  <si>
    <t>Макушина Наталья Иосифовна</t>
  </si>
  <si>
    <t>Победы 68 к.1</t>
  </si>
  <si>
    <t>Никитенко Оксана Арисовна</t>
  </si>
  <si>
    <t>Шелков Олег Валентинович</t>
  </si>
  <si>
    <t>Бойкова Марина Николаевна</t>
  </si>
  <si>
    <t>Герасимова Валентина Ивановна</t>
  </si>
  <si>
    <t>Карапищенко Александр Иванович</t>
  </si>
  <si>
    <t>Липецкая Юлия Вячеславовна</t>
  </si>
  <si>
    <t>Баканова Зоя Михайловна</t>
  </si>
  <si>
    <t>Агафонова Ирина Вячеславовна</t>
  </si>
  <si>
    <t>Победы 68 к.2</t>
  </si>
  <si>
    <t>Журавлев Дмитрий Евгеньевич</t>
  </si>
  <si>
    <t>Бакаева Мария Никитична</t>
  </si>
  <si>
    <t>Иванова Людмила Александровна</t>
  </si>
  <si>
    <t>Сладков Игорь Геннадьевич</t>
  </si>
  <si>
    <t>Победы 68 к.3</t>
  </si>
  <si>
    <t>Жирненков Роман Евгеньевич</t>
  </si>
  <si>
    <t>Зверева Антонина Егоровна</t>
  </si>
  <si>
    <t>Амелина Ирина Сергеевна</t>
  </si>
  <si>
    <t>Казанцева Екатерина Викторовна</t>
  </si>
  <si>
    <t>Победы 68 к.4</t>
  </si>
  <si>
    <t>Еремян Наталья Михайловна</t>
  </si>
  <si>
    <t>Кожухова Инна Сергеевна</t>
  </si>
  <si>
    <t>Кубарев Андрей Алексеевич Ивашко Наталья Андреевна</t>
  </si>
  <si>
    <t>Арсеньев Александр Юрьевич</t>
  </si>
  <si>
    <t xml:space="preserve"> Сойка Геннадий Владимирович</t>
  </si>
  <si>
    <t>Кравчук Светлана Анатольевна</t>
  </si>
  <si>
    <t>Кожаринов Сергей Владимирович</t>
  </si>
  <si>
    <t>Баласанян Марина Владимировна</t>
  </si>
  <si>
    <t>Зайцева Наталья Анатольевна</t>
  </si>
  <si>
    <t>Михайлова Любовь Федоровна</t>
  </si>
  <si>
    <t>Кузьмина Зоя Федоровна</t>
  </si>
  <si>
    <t>Тлучкевич Ольга Викторовна</t>
  </si>
  <si>
    <t>Филиппова Мария Юрьевна</t>
  </si>
  <si>
    <t>Маркова Наталья Николаевна</t>
  </si>
  <si>
    <t>Блинова Наталья Владимировна</t>
  </si>
  <si>
    <t>Меньшикова Алевтина Тихоновна</t>
  </si>
  <si>
    <t>Шмелева Елена Владимировна</t>
  </si>
  <si>
    <t>Демин Владимир Владиславович</t>
  </si>
  <si>
    <t>Грицай Нина Ивановна</t>
  </si>
  <si>
    <t>Победы 68 к.5</t>
  </si>
  <si>
    <t>Шафиева Рената Литфулловна</t>
  </si>
  <si>
    <t>Виноградова Ираида Александровна</t>
  </si>
  <si>
    <t>Мустафаева Айбиби Ашырмядовна</t>
  </si>
  <si>
    <t>Зиманенко Антонина Ивановна</t>
  </si>
  <si>
    <t>Ромашова Светлана Геннадьевна</t>
  </si>
  <si>
    <t>Юрова Анфиса Ивановна</t>
  </si>
  <si>
    <t>Победы 78</t>
  </si>
  <si>
    <t>Корушева Арина Александровна</t>
  </si>
  <si>
    <t>Павлова Галина Викторовна</t>
  </si>
  <si>
    <t>Плехова Ольга Алексеевна</t>
  </si>
  <si>
    <t>Денисов Виктор Арсеньевич</t>
  </si>
  <si>
    <t>Алексеева Галина Геннадьевна</t>
  </si>
  <si>
    <t>Бахарева  Светлана Васильевна</t>
  </si>
  <si>
    <t>Штырков Дмитрий Николаевич</t>
  </si>
  <si>
    <t>Логинов Юрий Владимирович Горниченко Наталья Юрьевна</t>
  </si>
  <si>
    <t>Исаева Юлия Николаевна</t>
  </si>
  <si>
    <t>Середа Лидия Михайловна</t>
  </si>
  <si>
    <t>Попков Андрей Витальевич</t>
  </si>
  <si>
    <t>Петров Юрий Александрович</t>
  </si>
  <si>
    <t>Саламова Зинаида Константиновна</t>
  </si>
  <si>
    <t>Харужин Михаил Яковлевич</t>
  </si>
  <si>
    <t>Матвеев Роман Леонидович</t>
  </si>
  <si>
    <t>Бойцов Игорь Владимирович</t>
  </si>
  <si>
    <t>Кондракова Галина Владимировна</t>
  </si>
  <si>
    <t>Бугримова Ольга Павловна</t>
  </si>
  <si>
    <t>Даньшина Татьяна Евгеньевна</t>
  </si>
  <si>
    <t>Логинов Юрий Владимирович</t>
  </si>
  <si>
    <t>Лошкарева Елена Александровна</t>
  </si>
  <si>
    <t>Победы 76</t>
  </si>
  <si>
    <t>Козлова Лидия Степановна</t>
  </si>
  <si>
    <t>Рыжова Рано Садаевна</t>
  </si>
  <si>
    <t>Алексеева Екатерина Кирилловна</t>
  </si>
  <si>
    <t>Курочкина Елена Валерьевна</t>
  </si>
  <si>
    <t>Петрова Елена Сергеевна</t>
  </si>
  <si>
    <t>Трусов Олег Викторович</t>
  </si>
  <si>
    <t>Аверченков Дмитрий Владимирович</t>
  </si>
  <si>
    <t>Караваев Петр Дмитриевич</t>
  </si>
  <si>
    <t>Мерзлякова Елена Владимировна</t>
  </si>
  <si>
    <t>Воробьева Наталья Николаевна</t>
  </si>
  <si>
    <t>Гаврилова Татьяна Борисовна</t>
  </si>
  <si>
    <t>Смородова Лидия Ивановна</t>
  </si>
  <si>
    <t>Жиганова Зоя Александровна</t>
  </si>
  <si>
    <t>Гущина Валентина Александровна</t>
  </si>
  <si>
    <t>Чиркунова Оксана Сергеевна</t>
  </si>
  <si>
    <t>Седых Любовь Константиновна</t>
  </si>
  <si>
    <t>Гусейнов Ахлиман Рафиг оглы</t>
  </si>
  <si>
    <t>Веригина Надежда Евгеньевна</t>
  </si>
  <si>
    <t>Федорова Валентина Николаевна</t>
  </si>
  <si>
    <t>Демидов Александр Борисович</t>
  </si>
  <si>
    <t>Леонтьев Михаил Вячеславович</t>
  </si>
  <si>
    <t>Чевелева Екатерина Валерьевна</t>
  </si>
  <si>
    <t>Жукова Нина Владимировна</t>
  </si>
  <si>
    <t>Торопова Ольга Анатольевна</t>
  </si>
  <si>
    <t>Склизкова 66</t>
  </si>
  <si>
    <t>Агаев Илтизам Боюкага оглы</t>
  </si>
  <si>
    <t>Сивунова Наталья Борисовна</t>
  </si>
  <si>
    <t xml:space="preserve"> Лязина Анастасия Александровна</t>
  </si>
  <si>
    <t>Яковлева Татьяна Алексеевна</t>
  </si>
  <si>
    <t>Ситникова Инна Георгиевна</t>
  </si>
  <si>
    <t>Курносова Надежда Ивановна</t>
  </si>
  <si>
    <t>Голов Денис Александрович</t>
  </si>
  <si>
    <t>Шумилова Елена Владимировна</t>
  </si>
  <si>
    <t>Рябкин Никита Валерьевич</t>
  </si>
  <si>
    <t>Лабутина Мария Алексеевна</t>
  </si>
  <si>
    <t>Тамары Ильиной 6/15</t>
  </si>
  <si>
    <t>Федорук Галина Александровна</t>
  </si>
  <si>
    <t>Иванова Лидия Павловна</t>
  </si>
  <si>
    <t>Богачева Екатерина Евгеньевна</t>
  </si>
  <si>
    <t>Белякова Ирина Юрьевна</t>
  </si>
  <si>
    <t>Буданова Маргарита Анатольевна</t>
  </si>
  <si>
    <t>Давыдов Владимир Аркадьевич</t>
  </si>
  <si>
    <t>Пилясова Наталья Валентиновна</t>
  </si>
  <si>
    <t>Завьялова Виктория Ауреловна</t>
  </si>
  <si>
    <t>Барышева Галина Анатольевна</t>
  </si>
  <si>
    <t>Курков Евгений Ивнович</t>
  </si>
  <si>
    <t>Майкова Юлия Александровна</t>
  </si>
  <si>
    <t>Малых Елена Николаевна</t>
  </si>
  <si>
    <t xml:space="preserve"> Фенеши Наталья Павловна</t>
  </si>
  <si>
    <t>Кульпин Николай Сергеевич</t>
  </si>
  <si>
    <t>Васильев Дмитрий Михайлович</t>
  </si>
  <si>
    <t>Преснов Владимир Иванович</t>
  </si>
  <si>
    <t>Листопадов Сергей Владимирович</t>
  </si>
  <si>
    <t>Стужук Юлия Валерьевна</t>
  </si>
  <si>
    <t>Соловьева Наталья Борисовна</t>
  </si>
  <si>
    <t>Никулина Елена Александровна</t>
  </si>
  <si>
    <t>Васюрина Мария Ивановна</t>
  </si>
  <si>
    <t>Жилина Татьяна Николаевна</t>
  </si>
  <si>
    <t>Зубков Виктор Семенович</t>
  </si>
  <si>
    <t>Петров Игорь Сергеевич</t>
  </si>
  <si>
    <t>Селиверстов Андрей Владиславович</t>
  </si>
  <si>
    <t>Титов Юрий Николаевич</t>
  </si>
  <si>
    <t>Гаврилова Наталья Владимировна</t>
  </si>
  <si>
    <t>Романенков Анатолий Иванович</t>
  </si>
  <si>
    <t>Яковлева Надежда Александровна</t>
  </si>
  <si>
    <t>Колтырина Любовь Николаевна</t>
  </si>
  <si>
    <t>Куренкова Галина Алексеевна</t>
  </si>
  <si>
    <t>Куринова Светлана Вчеславовна</t>
  </si>
  <si>
    <t>Крылаев Александр Юрьевич</t>
  </si>
  <si>
    <t>Хренов Юрий Олегович</t>
  </si>
  <si>
    <t>Федотов Игорь Иванович</t>
  </si>
  <si>
    <t>Баринова Раиса Петровна</t>
  </si>
  <si>
    <t>Костина Марина Борисовна</t>
  </si>
  <si>
    <t>Пухлова Людмила Августовна</t>
  </si>
  <si>
    <t>Корсаков Валерий Юрьевич</t>
  </si>
  <si>
    <t>Иванов Владимир Николаевич</t>
  </si>
  <si>
    <t>Фадеева 19</t>
  </si>
  <si>
    <t>Фадеева 20</t>
  </si>
  <si>
    <t>Мартикайнен Роман Владимирович</t>
  </si>
  <si>
    <t>Максимов Михаил Борисович</t>
  </si>
  <si>
    <t>Лим Леонид Николаевич</t>
  </si>
  <si>
    <t>Приходько Тамара Владимировна</t>
  </si>
  <si>
    <t>Матылин Виктор Иванович</t>
  </si>
  <si>
    <t>Павлова Людмила Ивановна</t>
  </si>
  <si>
    <t>Климова Ольга Алижоновна</t>
  </si>
  <si>
    <t>Стариков Павел Александрович</t>
  </si>
  <si>
    <t>Балаев Аждар Идрис оглы</t>
  </si>
  <si>
    <t>Сняткова Надежда Ивановна</t>
  </si>
  <si>
    <t>Фадеева 22</t>
  </si>
  <si>
    <t>Шлега Елена Георгиевна</t>
  </si>
  <si>
    <t>Заборовская Надежда Михайловна</t>
  </si>
  <si>
    <t>Гандаев Ахмед Камал оглы</t>
  </si>
  <si>
    <t>Ермолаева Любовь Анатольевна</t>
  </si>
  <si>
    <t>Меняйло Алексей Геннадьевич</t>
  </si>
  <si>
    <t>Фадеева 24</t>
  </si>
  <si>
    <t>Прокофьева Лариса Евгеньевна</t>
  </si>
  <si>
    <t>Танатарова Галина Георгиевна</t>
  </si>
  <si>
    <t>Богачева Алла Александровна</t>
  </si>
  <si>
    <t>Романова Екатерина Николаевна</t>
  </si>
  <si>
    <t>Петраченкова Лада Олеговна</t>
  </si>
  <si>
    <t>Яканина Елена Вадимовна</t>
  </si>
  <si>
    <t>Кручинкина Ольга Викторовна</t>
  </si>
  <si>
    <t>Петрова Анастасия Сергеевна</t>
  </si>
  <si>
    <t>Шумилина Раиса Ильинична</t>
  </si>
  <si>
    <t>Дворак Игорь Степанович</t>
  </si>
  <si>
    <t>Варламов Александр Олегович</t>
  </si>
  <si>
    <t>Василенко Эдуард Александрович</t>
  </si>
  <si>
    <t>Тягачева Ирина Геннадьевна</t>
  </si>
  <si>
    <t>Фадеева 26 к.2</t>
  </si>
  <si>
    <t>Чернышев Мелик Атабала оглы</t>
  </si>
  <si>
    <t>Никифорова Ирина Геннадьевна</t>
  </si>
  <si>
    <t>Гладышева Надежда Петровна</t>
  </si>
  <si>
    <t>Александров Владимир Игоревич</t>
  </si>
  <si>
    <t>Кончиц Марина Борисовна</t>
  </si>
  <si>
    <t>Ушанова Ольга Геннадьевна</t>
  </si>
  <si>
    <t>Фадеева 28 к.2</t>
  </si>
  <si>
    <t>Кузнецова Наталья Павловна</t>
  </si>
  <si>
    <t>Иванова Лидия Степановна</t>
  </si>
  <si>
    <t>Дмитриева Антонина Ивановна</t>
  </si>
  <si>
    <t>Иванова Любовь Вячеславовна</t>
  </si>
  <si>
    <t>Королева Нина Михайловна</t>
  </si>
  <si>
    <t>Сергеев Николай Викторович</t>
  </si>
  <si>
    <t>Новиков Костантин Геннадьевич</t>
  </si>
  <si>
    <t>Виноградова Лариса Николаевна</t>
  </si>
  <si>
    <t>Горшков Николай Викторович</t>
  </si>
  <si>
    <t>Федоров Валерий Петрович</t>
  </si>
  <si>
    <t>Долганов Юрий Павлович</t>
  </si>
  <si>
    <t>Ситникова Тамара Ивановна</t>
  </si>
  <si>
    <t>Точилин Владлен Владимирович</t>
  </si>
  <si>
    <t>Успенский Станислав Александрович</t>
  </si>
  <si>
    <t>Корзина Алевтина Васильевна</t>
  </si>
  <si>
    <t>Сергеенков Александр Сергеевич</t>
  </si>
  <si>
    <t>Богачев Юрий Арсеньевич</t>
  </si>
  <si>
    <t>Савельев Константин Юрьевич</t>
  </si>
  <si>
    <t>Градусова Ольга Евгеньевна</t>
  </si>
  <si>
    <t>Фадеева 32</t>
  </si>
  <si>
    <t>Колобаева Галина Алексеевна</t>
  </si>
  <si>
    <t>Фадеев Александр Львович</t>
  </si>
  <si>
    <t>Павлов Дмитрий Сергеевич</t>
  </si>
  <si>
    <t>Формихин Станислав Валерьевич</t>
  </si>
  <si>
    <t>Николаева Татьяна Александровна</t>
  </si>
  <si>
    <t>Самойлова Татьяна Владимировна</t>
  </si>
  <si>
    <t>Жарова Галина Алексеевна</t>
  </si>
  <si>
    <t>Андреев Александр Сергеевич</t>
  </si>
  <si>
    <t>Щелкунов Сергей Михайлович</t>
  </si>
  <si>
    <t>Шленская Светлана Викторовна</t>
  </si>
  <si>
    <t>Андреева Римма Васильевна</t>
  </si>
  <si>
    <t>Кудрявцева Ирина Анатольевна</t>
  </si>
  <si>
    <t>Фадеева 38 к.2</t>
  </si>
  <si>
    <t>Рябова Наталья Анатольевна</t>
  </si>
  <si>
    <t>Белякова Ирина Геннадьевна</t>
  </si>
  <si>
    <t>Алексеенко Екатерина Олеговна</t>
  </si>
  <si>
    <t>Гавриш Алина Сергевна</t>
  </si>
  <si>
    <t>Кононова Антонина Дмитриевна</t>
  </si>
  <si>
    <t>Батыгин Виталий Владимирович</t>
  </si>
  <si>
    <t>Ершова Нина Васильевна</t>
  </si>
  <si>
    <t>Смирнов Владимир Николаевич</t>
  </si>
  <si>
    <t>Крылова Яна Игоревна</t>
  </si>
  <si>
    <t>Кручинина Надежда Алексеевна</t>
  </si>
  <si>
    <t>Крылова Галина Александровна</t>
  </si>
  <si>
    <t>Левандовская Светлана Александровна</t>
  </si>
  <si>
    <t>Белякова Светлана Владимировна</t>
  </si>
  <si>
    <t>Жуков Дмитрий Александрович</t>
  </si>
  <si>
    <t>Травкин Максим Алексеевич</t>
  </si>
  <si>
    <t>к</t>
  </si>
  <si>
    <t>Цанова 3</t>
  </si>
  <si>
    <t>Румянцева Зинаида Геннадьевна</t>
  </si>
  <si>
    <t>Янович Александра Львовна</t>
  </si>
  <si>
    <t>Мещерова Руммия Хусаиновна</t>
  </si>
  <si>
    <t>Скворцова Анна Ивановна</t>
  </si>
  <si>
    <t>Орлов Михаил Константинович</t>
  </si>
  <si>
    <t>Карасев Иван Юрьевич</t>
  </si>
  <si>
    <t>Богомазов Игорь Иванович</t>
  </si>
  <si>
    <t>Соколова Галина Алексеевна</t>
  </si>
  <si>
    <t>Кабанов Сергей Николаевич</t>
  </si>
  <si>
    <t>Бардин Дмитрий Викторович</t>
  </si>
  <si>
    <t>Душнова Елена Викторовна</t>
  </si>
  <si>
    <t>Ботвинкина Надежда Юрьевна</t>
  </si>
  <si>
    <t>Белова Ольга Викторовна</t>
  </si>
  <si>
    <t>Воробкалова Ирина Анатольевна</t>
  </si>
  <si>
    <t>Клочкова Екатерина Анатольевна</t>
  </si>
  <si>
    <t>Гордеев Лев Станиславович</t>
  </si>
  <si>
    <t>Цанова 5</t>
  </si>
  <si>
    <t>Богданова Татьяна Петровна</t>
  </si>
  <si>
    <t>Степанов Александр Григорьевич</t>
  </si>
  <si>
    <t>Голубева Валентина Ивановна</t>
  </si>
  <si>
    <t>Цветков Евгений Георгиевич</t>
  </si>
  <si>
    <t>Новикова Надежда Борисовна</t>
  </si>
  <si>
    <t>Филатов Вячеслав Юрьевич</t>
  </si>
  <si>
    <t>Никифорова Светлана Борисовна</t>
  </si>
  <si>
    <t>Леонидова Ирина Васильевна</t>
  </si>
  <si>
    <t>Убиский Виктор Сергеевич</t>
  </si>
  <si>
    <t>Реуф Анна Александровна</t>
  </si>
  <si>
    <t>Майорова Нина Николаевна</t>
  </si>
  <si>
    <t>Королева Нина Петровна</t>
  </si>
  <si>
    <t>Кокорева Дарья Юрьевна</t>
  </si>
  <si>
    <t>Фомушкина Зоя Васильевна</t>
  </si>
  <si>
    <t>Дмитриева Надежда Александровна</t>
  </si>
  <si>
    <t>Фащилин Владислав Владимирович</t>
  </si>
  <si>
    <t>Розаев Денис Алексеевич</t>
  </si>
  <si>
    <t>Бемова Марина Валерьевна</t>
  </si>
  <si>
    <t>Барбашев Герман Петрович</t>
  </si>
  <si>
    <t>Никитина Ольга Федоровна</t>
  </si>
  <si>
    <t>Арсентьев Сергей Анатольевич</t>
  </si>
  <si>
    <t>Тарасов Сергей Владимирович</t>
  </si>
  <si>
    <t>Ермолаева Нина Ефимовна</t>
  </si>
  <si>
    <t>Любимов Владимир Арсеньевич</t>
  </si>
  <si>
    <t>Кузьмин Виктор Петрович</t>
  </si>
  <si>
    <t>Озеров Михаил Юрьевич</t>
  </si>
  <si>
    <t>Сорокина Ирина Владимировна</t>
  </si>
  <si>
    <t>Сазонов Евгений Алексеевич</t>
  </si>
  <si>
    <t>Пискарева Любовь Викторовна</t>
  </si>
  <si>
    <t>Рябова Нина Николаевна</t>
  </si>
  <si>
    <t>Бабанов Дмитрий Вячеславович</t>
  </si>
  <si>
    <t>Сироткина Марина Алексеевна</t>
  </si>
  <si>
    <t>Белоусов Михаил Геннадьевич</t>
  </si>
  <si>
    <t>Дмитриева Алена Викторовна</t>
  </si>
  <si>
    <t>Архипова Марина Валерьевна</t>
  </si>
  <si>
    <t>Ботылев Александр Евгеньевич</t>
  </si>
  <si>
    <t>Троян Нина Степановна</t>
  </si>
  <si>
    <t>Мойсрапешвили Любовь Анатольевна</t>
  </si>
  <si>
    <t>Давыдова Марина Анатольевна</t>
  </si>
  <si>
    <t>Мойса Валентина Васильевна</t>
  </si>
  <si>
    <t>Уточкина Татьяна Анатольевна</t>
  </si>
  <si>
    <t>Алексеева Наталья Петровна</t>
  </si>
  <si>
    <t>Морозов Валерий Алексеевич</t>
  </si>
  <si>
    <t>Дорменко Владимир Григорьевич</t>
  </si>
  <si>
    <t>Камаева Марина Валентиновна</t>
  </si>
  <si>
    <t>Анисимова Любовь Анатольевна</t>
  </si>
  <si>
    <t>Зайцева Людмила Митхатовна</t>
  </si>
  <si>
    <t>Цанова 9 к.1</t>
  </si>
  <si>
    <t>Исакова Ольга Владимировна</t>
  </si>
  <si>
    <t>Разгарина Галина Викторовна</t>
  </si>
  <si>
    <t>Гудкова Татьяна Владимировна</t>
  </si>
  <si>
    <t>Фитерштейн Николай Исаакович</t>
  </si>
  <si>
    <t>Кулакова Наталья Ивановна</t>
  </si>
  <si>
    <t>Дозоров Игорь Александрович</t>
  </si>
  <si>
    <t>Иванов Алексей Николаевич</t>
  </si>
  <si>
    <t>Сатарова Лидия Трофимовна</t>
  </si>
  <si>
    <t>Богданов Роман Валентинович</t>
  </si>
  <si>
    <t>Либрехт Елена Викторовна</t>
  </si>
  <si>
    <t>Познанская Лидия Михайловна</t>
  </si>
  <si>
    <t>Потоцкая Людмила Павловна</t>
  </si>
  <si>
    <t>Виноградова Светлана Александровна</t>
  </si>
  <si>
    <t>Морозова Тамара Витальевна</t>
  </si>
  <si>
    <t>Зинкеева Людмила Степановна</t>
  </si>
  <si>
    <t>Постован Антонина Александровна</t>
  </si>
  <si>
    <t>Козлов Игорь Павлович</t>
  </si>
  <si>
    <t>Цанова 11 к.1</t>
  </si>
  <si>
    <t>Фирсов Юрий Николаевич</t>
  </si>
  <si>
    <t>Смирнова Ирина Ивановна</t>
  </si>
  <si>
    <t>Царёв  Евгений Николаевич             Фролов А.А.</t>
  </si>
  <si>
    <t>Шигин Анатолий Николаевич</t>
  </si>
  <si>
    <t>Ловкачева Мария Николаевна</t>
  </si>
  <si>
    <t>Киселев Иван Николаевич</t>
  </si>
  <si>
    <t>Зикелева Раиса Васильевна</t>
  </si>
  <si>
    <t>Янова Елена Анатольевна</t>
  </si>
  <si>
    <t>Гляитц Любовь Григорьевна</t>
  </si>
  <si>
    <t>Локотцов Владислав Васильевич</t>
  </si>
  <si>
    <t>Смирнов Андрей Валерьевич</t>
  </si>
  <si>
    <t>Королева Мария Владимировна</t>
  </si>
  <si>
    <t>Милорадова Галина Николаевна</t>
  </si>
  <si>
    <t>Фролов Александр Иванович</t>
  </si>
  <si>
    <t>Трошнев Сергей Юрьевич</t>
  </si>
  <si>
    <t>Колегова Надежда Викторовна</t>
  </si>
  <si>
    <t>Владимирова Людмила Юрьевна</t>
  </si>
  <si>
    <t>Марков Александр Сергеевич</t>
  </si>
  <si>
    <t>Сафронова Елена Витальевна</t>
  </si>
  <si>
    <t>Тяллев Андрей Анатольевич</t>
  </si>
  <si>
    <t>Каракеян Ольга Александровна</t>
  </si>
  <si>
    <t>Бровко Виктор Васильевич</t>
  </si>
  <si>
    <t>Худина Анна Сергеевна</t>
  </si>
  <si>
    <t>Щукина Надежда Александровна</t>
  </si>
  <si>
    <t>Рудакова Лидия Николаевна</t>
  </si>
  <si>
    <t>Скрипка Галина Федоровна</t>
  </si>
  <si>
    <t>Боровикова Ольга Михайловна</t>
  </si>
  <si>
    <t>Родина Нина Васильевна</t>
  </si>
  <si>
    <t>Филонов Алексей Васильевич</t>
  </si>
  <si>
    <t>Березкина Светлана Сергеевна</t>
  </si>
  <si>
    <t>Почтарева Любовь Васильевна</t>
  </si>
  <si>
    <t>Груздева Марина Васильевна</t>
  </si>
  <si>
    <t>Лосев Александр Петрович</t>
  </si>
  <si>
    <t>Воробьева Алевтина Дмитриевна</t>
  </si>
  <si>
    <t>Шевцов Иван Николаевич</t>
  </si>
  <si>
    <t>Останкова Ольга Михайловна</t>
  </si>
  <si>
    <t>Цанова 11 к.2</t>
  </si>
  <si>
    <t>Михеева Ирина Александровна</t>
  </si>
  <si>
    <t>Фролова Любовь Евгеньевна</t>
  </si>
  <si>
    <t>Сомин Владимир Борисович</t>
  </si>
  <si>
    <t>Кудрявцева Ольга Ивановна</t>
  </si>
  <si>
    <t>Маркина Вера Валентиновна</t>
  </si>
  <si>
    <t>Чернолихова Лариса Николаевна</t>
  </si>
  <si>
    <t>Никитина Жанна Николаевна</t>
  </si>
  <si>
    <t>Булыгин Алексей Анатольевич</t>
  </si>
  <si>
    <t>Тимакова Екатерина Дмитриевна</t>
  </si>
  <si>
    <t>Шарапов Алексей Николаевич</t>
  </si>
  <si>
    <t>Морозова Татьяна Борисовна</t>
  </si>
  <si>
    <t>Фоглер Марк Соломонович</t>
  </si>
  <si>
    <t>Семихина Людмила Александровна</t>
  </si>
  <si>
    <t>Глазачев Александр Олегович</t>
  </si>
  <si>
    <t>Ткаченко Людмила Юрьевна</t>
  </si>
  <si>
    <t>Цанова 15</t>
  </si>
  <si>
    <t>Коломиец Лада Александровна</t>
  </si>
  <si>
    <t>Балашова Нина Алексеевна</t>
  </si>
  <si>
    <t>Санина Марина Николаевна</t>
  </si>
  <si>
    <t>Лазарева Валерия Юрьевна</t>
  </si>
  <si>
    <t>Кузнецова Вероника Викторовна</t>
  </si>
  <si>
    <t>Цанова 17</t>
  </si>
  <si>
    <t>Иванова Светлана Васильевна</t>
  </si>
  <si>
    <t>Колженкова Ольга Анатольевна</t>
  </si>
  <si>
    <t>Савина Анна Николаевна</t>
  </si>
  <si>
    <t>Самолетов Сергей Павлович</t>
  </si>
  <si>
    <t>Уткин Николай Александрович</t>
  </si>
  <si>
    <t>Наумов Олег Дмитриевич</t>
  </si>
  <si>
    <t>Кузина Виктория Николаевна</t>
  </si>
  <si>
    <t>Цанова 21</t>
  </si>
  <si>
    <t>Сухов Юрий Борисович</t>
  </si>
  <si>
    <t>Скуратова Анастасия Витальевна</t>
  </si>
  <si>
    <t>Веселов Александр Юоьевич</t>
  </si>
  <si>
    <t>Халилулин Рафек Калимуллович</t>
  </si>
  <si>
    <t>Халеев Дмитрий Викторович</t>
  </si>
  <si>
    <t>Юников Игорь Петрович</t>
  </si>
  <si>
    <t>Краснов Александр Юрьевич</t>
  </si>
  <si>
    <t>Рензяева Людмила Михайловна</t>
  </si>
  <si>
    <t>Иванова Наталья Викторовна</t>
  </si>
  <si>
    <t>Фонарюкова Ирина Викторовна</t>
  </si>
  <si>
    <t>Петровская Оксана Феликсовна</t>
  </si>
  <si>
    <t>Махортова Мария Алексеевна</t>
  </si>
  <si>
    <t>Савченко Елена Александровна</t>
  </si>
  <si>
    <t>Бушкина Светлана Николаевна</t>
  </si>
  <si>
    <t>Станкевич Юлия Александровна</t>
  </si>
  <si>
    <t>Шелкова Ирина Анатольевна</t>
  </si>
  <si>
    <t>Стецюк Светлана Владимировна</t>
  </si>
  <si>
    <t>Юркина Анна Леонидовна</t>
  </si>
  <si>
    <t>Мироненкова Анастасия Сергеевна</t>
  </si>
  <si>
    <t>Сивова Нина Витальевна</t>
  </si>
  <si>
    <t>Ганкевич Татьяна Николаевна</t>
  </si>
  <si>
    <t>Лапина Елизавета Ильинична</t>
  </si>
  <si>
    <t>Панов Андрей Валентинович</t>
  </si>
  <si>
    <t>Цанова 21 а</t>
  </si>
  <si>
    <t>Цанова 23</t>
  </si>
  <si>
    <t>Степанова Любовь Михайловна</t>
  </si>
  <si>
    <t>Корнилова Надежда Александровна</t>
  </si>
  <si>
    <t>Маслякова Галина Анатольевна</t>
  </si>
  <si>
    <t>Васильева Татьяна Валерьевна</t>
  </si>
  <si>
    <t>Сорокина Нина Николаевна</t>
  </si>
  <si>
    <t>Юрзова Вера Трофимовна</t>
  </si>
  <si>
    <t>Чистяков Дмитрий Анатольевич</t>
  </si>
  <si>
    <t>Петушкова Лидия Степановна</t>
  </si>
  <si>
    <t>Королева Галина Александровна</t>
  </si>
  <si>
    <t>Жупанова Наталья Константиновна</t>
  </si>
  <si>
    <t>Цанова 25</t>
  </si>
  <si>
    <t>Чижова Наталья Васильевна</t>
  </si>
  <si>
    <t>Васильева Алена Вадимовна</t>
  </si>
  <si>
    <t>Глебова Ольга Евгеньевна</t>
  </si>
  <si>
    <t>Литвинова Светлана Петровна</t>
  </si>
  <si>
    <t>Слободяник Юлия Анатольевна</t>
  </si>
  <si>
    <t>Панкратьева Светлана Борисовна</t>
  </si>
  <si>
    <t>Сухарева Надежда Алексеевна</t>
  </si>
  <si>
    <t>Юдова Наталья Вячеславовна</t>
  </si>
  <si>
    <t>Кузьмина Лидия Михайловна</t>
  </si>
  <si>
    <t>Белякова Татьяна Валентиновна</t>
  </si>
  <si>
    <t>Рязанова Елена Александровна</t>
  </si>
  <si>
    <t>Коростелева Анастасия Александровна</t>
  </si>
  <si>
    <t>Цанова 29</t>
  </si>
  <si>
    <t>Оськина Валентина Семёновна</t>
  </si>
  <si>
    <t>Фомин Роман Владимирович</t>
  </si>
  <si>
    <t>Овчинников Юрий Николаевич</t>
  </si>
  <si>
    <t>Борисова Ирина Ивановна</t>
  </si>
  <si>
    <t>Звездин Алексей Юрьевич</t>
  </si>
  <si>
    <t>Чевелева Ирина Павловна</t>
  </si>
  <si>
    <t>Матвеева Людмила Юрьевна</t>
  </si>
  <si>
    <t>Кислякова Елена Николаевна</t>
  </si>
  <si>
    <t>Гревцова Наталья Олеговна</t>
  </si>
  <si>
    <t>Беляков Сергей Евгеньевич</t>
  </si>
  <si>
    <t>Ившина Валентина Андреевна</t>
  </si>
  <si>
    <t>Чуняева Светлана Анатольевна</t>
  </si>
  <si>
    <t>Скоробогатов Сергей Валентинович</t>
  </si>
  <si>
    <t>Большакова Майя Александровна</t>
  </si>
  <si>
    <t>Карасева Светлана Олеговна</t>
  </si>
  <si>
    <t>Обухова Ольга Анатольевна</t>
  </si>
  <si>
    <t>Романов Максим Петрович</t>
  </si>
  <si>
    <t>Ходунова Галина Федоровна</t>
  </si>
  <si>
    <t>Логинова Елена Сергеевна</t>
  </si>
  <si>
    <t>Пилипчук Борис Сергеевич</t>
  </si>
  <si>
    <t>Егорова Ольга Владимировна</t>
  </si>
  <si>
    <t>Стрелков Юрий Николаевич</t>
  </si>
  <si>
    <t>Папилова Ольга Владимировна</t>
  </si>
  <si>
    <t>Квадратова Вера Константиновна</t>
  </si>
  <si>
    <t>Терехин Сергей Григорьевич</t>
  </si>
  <si>
    <t>Мамедов Афган Гаджибаба оглы</t>
  </si>
  <si>
    <t>Демидова Лидия Николаевна</t>
  </si>
  <si>
    <t>Полякова Валентина Николаевна</t>
  </si>
  <si>
    <t>Мазурова Ольга Евгеньевна</t>
  </si>
  <si>
    <t>Наумова Татьяна Игоревна</t>
  </si>
  <si>
    <t>Судник Михаил Кириллович</t>
  </si>
  <si>
    <t>Абрамов Дмитрий Владимирович</t>
  </si>
  <si>
    <t>Молчанова Наталья Евгеньевна</t>
  </si>
  <si>
    <t>Башлыков Александр Петрович</t>
  </si>
  <si>
    <t>Кузнецов Евгений Викторович</t>
  </si>
  <si>
    <t>Бабанов Александр Николаевич</t>
  </si>
  <si>
    <t>Мельниченко Андрей Александрович</t>
  </si>
  <si>
    <t>Коляскина Анна Григорьевна</t>
  </si>
  <si>
    <t>Локтев Сергей Александрович</t>
  </si>
  <si>
    <t>Корнилова Ольга Евгеньевна</t>
  </si>
  <si>
    <t>Галузина Ирина Анатольевна</t>
  </si>
  <si>
    <t>Тягунова Елена Дмитриевна</t>
  </si>
  <si>
    <t>Андреева Валентина Александровна</t>
  </si>
  <si>
    <t>Дунаев Виктор Алексеевич</t>
  </si>
  <si>
    <t>Ходина Валентина Павловна</t>
  </si>
  <si>
    <t>Цанова 31</t>
  </si>
  <si>
    <t>Шевчук Анастасия Николаевна</t>
  </si>
  <si>
    <t>Андрианова Наталья Валентиновна</t>
  </si>
  <si>
    <t>Анфиногенова Ольга Константиновна</t>
  </si>
  <si>
    <t>Александрова Нина Дмитриевна</t>
  </si>
  <si>
    <t>Максимов Сергей Коммунарович</t>
  </si>
  <si>
    <t>Щербаков Владимир Евгеньевич</t>
  </si>
  <si>
    <t>Елфимов Сергей Анатольевич</t>
  </si>
  <si>
    <t>?????????</t>
  </si>
  <si>
    <t>Цаплин Валерий Юрьевич</t>
  </si>
  <si>
    <t>Мухамедзянова Галина Михайловна</t>
  </si>
  <si>
    <t>Черкашина Зинаида Михайловна</t>
  </si>
  <si>
    <t>Хрипунова Марина Геннадьевна</t>
  </si>
  <si>
    <t>Голубков Александр Львович</t>
  </si>
  <si>
    <t>Иванова Ирина Михайловна</t>
  </si>
  <si>
    <t>Цанова 35</t>
  </si>
  <si>
    <t>Список должников ООО СК "Эко-Строй"</t>
  </si>
  <si>
    <t>Аптека 36</t>
  </si>
  <si>
    <t>ООО"Седмица"                                     33546,64</t>
  </si>
  <si>
    <t>Гандаев Рамиз Камал оглы ИП          1956,30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</si>
</sst>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[$-419]mmmm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1" xfId="0" applyNumberFormat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0" fontId="3" fillId="2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0" fontId="4" fillId="2" borderId="1" xfId="0" applyNumberFormat="1" applyFont="1" applyFill="1" applyBorder="1" applyAlignment="1">
      <alignment vertical="top"/>
    </xf>
    <xf numFmtId="165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vertical="top"/>
    </xf>
    <xf numFmtId="164" fontId="4" fillId="2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2" fontId="2" fillId="0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top"/>
    </xf>
    <xf numFmtId="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center"/>
    </xf>
    <xf numFmtId="0" fontId="4" fillId="0" borderId="2" xfId="0" applyNumberFormat="1" applyFont="1" applyFill="1" applyBorder="1" applyAlignment="1">
      <alignment vertical="top"/>
    </xf>
    <xf numFmtId="0" fontId="4" fillId="0" borderId="3" xfId="0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vertical="top"/>
    </xf>
    <xf numFmtId="0" fontId="2" fillId="3" borderId="3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0" fontId="7" fillId="0" borderId="5" xfId="0" applyNumberFormat="1" applyFont="1" applyFill="1" applyBorder="1" applyAlignment="1">
      <alignment vertical="top"/>
    </xf>
    <xf numFmtId="0" fontId="7" fillId="0" borderId="6" xfId="0" applyNumberFormat="1" applyFont="1" applyFill="1" applyBorder="1" applyAlignment="1">
      <alignment vertical="top"/>
    </xf>
    <xf numFmtId="0" fontId="4" fillId="2" borderId="2" xfId="0" applyNumberFormat="1" applyFont="1" applyFill="1" applyBorder="1" applyAlignment="1">
      <alignment vertical="top"/>
    </xf>
    <xf numFmtId="0" fontId="4" fillId="2" borderId="3" xfId="0" applyNumberFormat="1" applyFont="1" applyFill="1" applyBorder="1" applyAlignment="1">
      <alignment vertical="top"/>
    </xf>
    <xf numFmtId="0" fontId="4" fillId="0" borderId="2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/>
    </xf>
    <xf numFmtId="0" fontId="3" fillId="0" borderId="3" xfId="0" applyNumberFormat="1" applyFont="1" applyFill="1" applyBorder="1" applyAlignment="1">
      <alignment vertical="top"/>
    </xf>
    <xf numFmtId="49" fontId="6" fillId="4" borderId="2" xfId="0" applyNumberFormat="1" applyFont="1" applyFill="1" applyBorder="1" applyAlignment="1">
      <alignment vertical="top"/>
    </xf>
    <xf numFmtId="49" fontId="6" fillId="4" borderId="3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4" fontId="2" fillId="0" borderId="3" xfId="0" applyNumberFormat="1" applyFont="1" applyFill="1" applyBorder="1" applyAlignment="1">
      <alignment vertical="top"/>
    </xf>
    <xf numFmtId="0" fontId="0" fillId="0" borderId="6" xfId="0" applyBorder="1"/>
    <xf numFmtId="0" fontId="2" fillId="0" borderId="2" xfId="0" applyNumberFormat="1" applyFont="1" applyFill="1" applyBorder="1" applyAlignment="1">
      <alignment vertical="top"/>
    </xf>
    <xf numFmtId="0" fontId="2" fillId="0" borderId="3" xfId="0" applyNumberFormat="1" applyFont="1" applyFill="1" applyBorder="1" applyAlignment="1">
      <alignment vertical="top"/>
    </xf>
    <xf numFmtId="0" fontId="2" fillId="2" borderId="2" xfId="0" applyNumberFormat="1" applyFont="1" applyFill="1" applyBorder="1" applyAlignment="1">
      <alignment vertical="top"/>
    </xf>
    <xf numFmtId="0" fontId="2" fillId="2" borderId="3" xfId="0" applyNumberFormat="1" applyFont="1" applyFill="1" applyBorder="1" applyAlignment="1">
      <alignment vertical="top"/>
    </xf>
    <xf numFmtId="0" fontId="2" fillId="0" borderId="2" xfId="0" applyNumberFormat="1" applyFont="1" applyFill="1" applyBorder="1" applyAlignment="1">
      <alignment horizontal="left" vertical="top"/>
    </xf>
    <xf numFmtId="0" fontId="2" fillId="0" borderId="3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/>
    </xf>
    <xf numFmtId="0" fontId="3" fillId="2" borderId="3" xfId="0" applyNumberFormat="1" applyFont="1" applyFill="1" applyBorder="1" applyAlignment="1">
      <alignment vertical="top"/>
    </xf>
    <xf numFmtId="0" fontId="2" fillId="0" borderId="1" xfId="0" applyNumberFormat="1" applyFont="1" applyFill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2" borderId="2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vertical="top" wrapText="1"/>
    </xf>
    <xf numFmtId="0" fontId="0" fillId="0" borderId="4" xfId="0" applyBorder="1"/>
    <xf numFmtId="0" fontId="1" fillId="0" borderId="5" xfId="0" applyNumberFormat="1" applyFont="1" applyFill="1" applyBorder="1" applyAlignment="1">
      <alignment vertical="top"/>
    </xf>
    <xf numFmtId="0" fontId="1" fillId="0" borderId="6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3"/>
  <sheetViews>
    <sheetView tabSelected="1" workbookViewId="0">
      <selection activeCell="C743" sqref="C743"/>
    </sheetView>
  </sheetViews>
  <sheetFormatPr defaultRowHeight="15" x14ac:dyDescent="0.25"/>
  <cols>
    <col min="2" max="2" width="27.140625" customWidth="1"/>
    <col min="3" max="3" width="11.42578125" bestFit="1" customWidth="1"/>
  </cols>
  <sheetData>
    <row r="1" spans="1:4" x14ac:dyDescent="0.25">
      <c r="A1" s="41" t="s">
        <v>571</v>
      </c>
      <c r="B1" s="41"/>
      <c r="C1" s="41"/>
      <c r="D1" s="41"/>
    </row>
    <row r="2" spans="1:4" x14ac:dyDescent="0.25">
      <c r="A2" s="33"/>
      <c r="B2" s="33"/>
      <c r="C2" s="34">
        <v>43195</v>
      </c>
      <c r="D2" s="33"/>
    </row>
    <row r="3" spans="1:4" x14ac:dyDescent="0.25">
      <c r="A3" s="33"/>
      <c r="B3" s="73" t="s">
        <v>574</v>
      </c>
      <c r="C3" s="73"/>
      <c r="D3" s="33"/>
    </row>
    <row r="4" spans="1:4" x14ac:dyDescent="0.25">
      <c r="A4" s="33"/>
      <c r="B4" s="73" t="s">
        <v>573</v>
      </c>
      <c r="C4" s="73"/>
      <c r="D4" s="33"/>
    </row>
    <row r="5" spans="1:4" x14ac:dyDescent="0.25">
      <c r="A5" s="33"/>
      <c r="B5" s="35" t="s">
        <v>572</v>
      </c>
      <c r="C5" s="36">
        <v>21323.46</v>
      </c>
      <c r="D5" s="33"/>
    </row>
    <row r="6" spans="1:4" ht="21.75" customHeight="1" x14ac:dyDescent="0.25">
      <c r="B6" s="73"/>
      <c r="C6" s="73"/>
    </row>
    <row r="7" spans="1:4" x14ac:dyDescent="0.25">
      <c r="B7" s="70"/>
      <c r="C7" s="70"/>
    </row>
    <row r="8" spans="1:4" x14ac:dyDescent="0.25">
      <c r="B8" s="1" t="s">
        <v>0</v>
      </c>
      <c r="C8" s="3">
        <v>1864.58</v>
      </c>
    </row>
    <row r="9" spans="1:4" x14ac:dyDescent="0.25">
      <c r="B9" s="55" t="s">
        <v>1</v>
      </c>
      <c r="C9" s="3">
        <v>901.78</v>
      </c>
    </row>
    <row r="10" spans="1:4" x14ac:dyDescent="0.25">
      <c r="B10" s="56"/>
      <c r="C10" s="3">
        <v>122.9</v>
      </c>
    </row>
    <row r="11" spans="1:4" x14ac:dyDescent="0.25">
      <c r="B11" s="1" t="s">
        <v>2</v>
      </c>
      <c r="C11" s="3">
        <v>1519.06</v>
      </c>
    </row>
    <row r="12" spans="1:4" x14ac:dyDescent="0.25">
      <c r="B12" s="1" t="s">
        <v>3</v>
      </c>
      <c r="C12" s="3">
        <v>531.32000000000005</v>
      </c>
    </row>
    <row r="13" spans="1:4" x14ac:dyDescent="0.25">
      <c r="B13" s="1" t="s">
        <v>4</v>
      </c>
      <c r="C13" s="3">
        <v>7991.87</v>
      </c>
    </row>
    <row r="14" spans="1:4" x14ac:dyDescent="0.25">
      <c r="B14" s="1" t="s">
        <v>5</v>
      </c>
      <c r="C14" s="3">
        <v>335.83</v>
      </c>
    </row>
    <row r="15" spans="1:4" x14ac:dyDescent="0.25">
      <c r="B15" s="71" t="s">
        <v>6</v>
      </c>
      <c r="C15" s="72"/>
    </row>
    <row r="16" spans="1:4" x14ac:dyDescent="0.25">
      <c r="B16" s="6" t="s">
        <v>7</v>
      </c>
      <c r="C16" s="9">
        <v>52061.74</v>
      </c>
    </row>
    <row r="17" spans="2:3" x14ac:dyDescent="0.25">
      <c r="B17" s="1" t="s">
        <v>8</v>
      </c>
      <c r="C17" s="3">
        <v>4961.6099999999997</v>
      </c>
    </row>
    <row r="18" spans="2:3" x14ac:dyDescent="0.25">
      <c r="B18" s="1" t="s">
        <v>9</v>
      </c>
      <c r="C18" s="3">
        <v>158.63</v>
      </c>
    </row>
    <row r="19" spans="2:3" x14ac:dyDescent="0.25">
      <c r="B19" s="7" t="s">
        <v>10</v>
      </c>
      <c r="C19" s="3">
        <v>465.2</v>
      </c>
    </row>
    <row r="20" spans="2:3" x14ac:dyDescent="0.25">
      <c r="B20" s="7" t="s">
        <v>11</v>
      </c>
      <c r="C20" s="3">
        <v>2095</v>
      </c>
    </row>
    <row r="21" spans="2:3" x14ac:dyDescent="0.25">
      <c r="B21" s="2" t="s">
        <v>12</v>
      </c>
      <c r="C21" s="4">
        <f>7303.54-2000-1500</f>
        <v>3803.54</v>
      </c>
    </row>
    <row r="22" spans="2:3" x14ac:dyDescent="0.25">
      <c r="B22" s="7" t="s">
        <v>13</v>
      </c>
      <c r="C22" s="3">
        <v>3326.63</v>
      </c>
    </row>
    <row r="23" spans="2:3" x14ac:dyDescent="0.25">
      <c r="B23" s="7" t="s">
        <v>14</v>
      </c>
      <c r="C23" s="3">
        <v>3482.79</v>
      </c>
    </row>
    <row r="24" spans="2:3" x14ac:dyDescent="0.25">
      <c r="B24" s="54" t="s">
        <v>15</v>
      </c>
      <c r="C24" s="54"/>
    </row>
    <row r="25" spans="2:3" x14ac:dyDescent="0.25">
      <c r="B25" s="10" t="s">
        <v>16</v>
      </c>
      <c r="C25" s="9">
        <v>1005.07</v>
      </c>
    </row>
    <row r="26" spans="2:3" x14ac:dyDescent="0.25">
      <c r="B26" s="37" t="s">
        <v>17</v>
      </c>
      <c r="C26" s="3">
        <v>995.03</v>
      </c>
    </row>
    <row r="27" spans="2:3" x14ac:dyDescent="0.25">
      <c r="B27" s="38"/>
      <c r="C27" s="12">
        <v>3940.55</v>
      </c>
    </row>
    <row r="28" spans="2:3" x14ac:dyDescent="0.25">
      <c r="B28" s="7" t="s">
        <v>18</v>
      </c>
      <c r="C28" s="3">
        <v>971.04</v>
      </c>
    </row>
    <row r="29" spans="2:3" x14ac:dyDescent="0.25">
      <c r="B29" s="37" t="s">
        <v>19</v>
      </c>
      <c r="C29" s="3">
        <v>719.26</v>
      </c>
    </row>
    <row r="30" spans="2:3" x14ac:dyDescent="0.25">
      <c r="B30" s="38"/>
      <c r="C30" s="12">
        <v>12012.13</v>
      </c>
    </row>
    <row r="31" spans="2:3" x14ac:dyDescent="0.25">
      <c r="B31" s="37" t="s">
        <v>20</v>
      </c>
      <c r="C31" s="3">
        <v>1828.92</v>
      </c>
    </row>
    <row r="32" spans="2:3" x14ac:dyDescent="0.25">
      <c r="B32" s="38"/>
      <c r="C32" s="12">
        <v>178.8</v>
      </c>
    </row>
    <row r="33" spans="2:3" x14ac:dyDescent="0.25">
      <c r="B33" s="1" t="s">
        <v>21</v>
      </c>
      <c r="C33" s="3">
        <v>496.26</v>
      </c>
    </row>
    <row r="34" spans="2:3" x14ac:dyDescent="0.25">
      <c r="B34" s="1" t="s">
        <v>22</v>
      </c>
      <c r="C34" s="3">
        <v>901.92</v>
      </c>
    </row>
    <row r="35" spans="2:3" x14ac:dyDescent="0.25">
      <c r="B35" s="39" t="s">
        <v>23</v>
      </c>
      <c r="C35" s="3">
        <v>45179.92</v>
      </c>
    </row>
    <row r="36" spans="2:3" x14ac:dyDescent="0.25">
      <c r="B36" s="40"/>
      <c r="C36" s="12">
        <v>10485.74</v>
      </c>
    </row>
    <row r="37" spans="2:3" x14ac:dyDescent="0.25">
      <c r="B37" s="57" t="s">
        <v>24</v>
      </c>
      <c r="C37" s="9">
        <v>36173.94</v>
      </c>
    </row>
    <row r="38" spans="2:3" x14ac:dyDescent="0.25">
      <c r="B38" s="58"/>
      <c r="C38" s="13">
        <v>14826.44</v>
      </c>
    </row>
    <row r="39" spans="2:3" x14ac:dyDescent="0.25">
      <c r="B39" s="55" t="s">
        <v>25</v>
      </c>
      <c r="C39" s="3">
        <f>3435.06-1942.08</f>
        <v>1492.98</v>
      </c>
    </row>
    <row r="40" spans="2:3" x14ac:dyDescent="0.25">
      <c r="B40" s="56"/>
      <c r="C40" s="12">
        <v>103.29</v>
      </c>
    </row>
    <row r="41" spans="2:3" x14ac:dyDescent="0.25">
      <c r="B41" s="1" t="s">
        <v>26</v>
      </c>
      <c r="C41" s="3">
        <v>2680.43</v>
      </c>
    </row>
    <row r="42" spans="2:3" x14ac:dyDescent="0.25">
      <c r="B42" s="37" t="s">
        <v>27</v>
      </c>
      <c r="C42" s="3">
        <v>434.93</v>
      </c>
    </row>
    <row r="43" spans="2:3" x14ac:dyDescent="0.25">
      <c r="B43" s="38"/>
      <c r="C43" s="12">
        <v>178.8</v>
      </c>
    </row>
    <row r="44" spans="2:3" x14ac:dyDescent="0.25">
      <c r="B44" s="11" t="s">
        <v>28</v>
      </c>
      <c r="C44" s="12">
        <v>178.8</v>
      </c>
    </row>
    <row r="45" spans="2:3" x14ac:dyDescent="0.25">
      <c r="B45" s="11" t="s">
        <v>29</v>
      </c>
      <c r="C45" s="12">
        <v>2465.9299999999998</v>
      </c>
    </row>
    <row r="46" spans="2:3" x14ac:dyDescent="0.25">
      <c r="B46" s="11" t="s">
        <v>30</v>
      </c>
      <c r="C46" s="12">
        <v>354.85</v>
      </c>
    </row>
    <row r="47" spans="2:3" x14ac:dyDescent="0.25">
      <c r="B47" s="11" t="s">
        <v>31</v>
      </c>
      <c r="C47" s="12">
        <v>971</v>
      </c>
    </row>
    <row r="48" spans="2:3" x14ac:dyDescent="0.25">
      <c r="B48" s="11" t="s">
        <v>32</v>
      </c>
      <c r="C48" s="12">
        <v>1109.1199999999999</v>
      </c>
    </row>
    <row r="49" spans="2:3" x14ac:dyDescent="0.25">
      <c r="B49" s="11" t="s">
        <v>33</v>
      </c>
      <c r="C49" s="12">
        <v>1164.08</v>
      </c>
    </row>
    <row r="50" spans="2:3" x14ac:dyDescent="0.25">
      <c r="B50" s="54" t="s">
        <v>34</v>
      </c>
      <c r="C50" s="54"/>
    </row>
    <row r="51" spans="2:3" x14ac:dyDescent="0.25">
      <c r="B51" s="37" t="s">
        <v>35</v>
      </c>
      <c r="C51" s="3">
        <v>1496.96</v>
      </c>
    </row>
    <row r="52" spans="2:3" x14ac:dyDescent="0.25">
      <c r="B52" s="38"/>
      <c r="C52" s="14">
        <v>8814.6299999999992</v>
      </c>
    </row>
    <row r="53" spans="2:3" x14ac:dyDescent="0.25">
      <c r="B53" s="68" t="s">
        <v>36</v>
      </c>
      <c r="C53" s="9">
        <f>53203.94-3567.9-6503.11-14910.68-11250.35-73.14-15507.31-856.74</f>
        <v>534.71000000000254</v>
      </c>
    </row>
    <row r="54" spans="2:3" x14ac:dyDescent="0.25">
      <c r="B54" s="69"/>
      <c r="C54" s="15">
        <v>24849.38</v>
      </c>
    </row>
    <row r="55" spans="2:3" x14ac:dyDescent="0.25">
      <c r="B55" s="44" t="s">
        <v>37</v>
      </c>
      <c r="C55" s="9">
        <v>40444.61</v>
      </c>
    </row>
    <row r="56" spans="2:3" x14ac:dyDescent="0.25">
      <c r="B56" s="45"/>
      <c r="C56" s="15">
        <v>13244.09</v>
      </c>
    </row>
    <row r="57" spans="2:3" x14ac:dyDescent="0.25">
      <c r="B57" s="7" t="s">
        <v>38</v>
      </c>
      <c r="C57" s="3">
        <v>445.56</v>
      </c>
    </row>
    <row r="58" spans="2:3" x14ac:dyDescent="0.25">
      <c r="B58" s="1" t="s">
        <v>39</v>
      </c>
      <c r="C58" s="3">
        <v>1230.06</v>
      </c>
    </row>
    <row r="59" spans="2:3" x14ac:dyDescent="0.25">
      <c r="B59" s="6" t="s">
        <v>40</v>
      </c>
      <c r="C59" s="9">
        <v>3793.83</v>
      </c>
    </row>
    <row r="60" spans="2:3" x14ac:dyDescent="0.25">
      <c r="B60" s="55" t="s">
        <v>41</v>
      </c>
      <c r="C60" s="3">
        <v>30865.040000000001</v>
      </c>
    </row>
    <row r="61" spans="2:3" x14ac:dyDescent="0.25">
      <c r="B61" s="56"/>
      <c r="C61" s="14">
        <v>8434.94</v>
      </c>
    </row>
    <row r="62" spans="2:3" x14ac:dyDescent="0.25">
      <c r="B62" s="55" t="s">
        <v>42</v>
      </c>
      <c r="C62" s="3">
        <v>1366.9</v>
      </c>
    </row>
    <row r="63" spans="2:3" x14ac:dyDescent="0.25">
      <c r="B63" s="56"/>
      <c r="C63" s="14">
        <v>235.03</v>
      </c>
    </row>
    <row r="64" spans="2:3" x14ac:dyDescent="0.25">
      <c r="B64" s="1" t="s">
        <v>43</v>
      </c>
      <c r="C64" s="3">
        <v>395.82</v>
      </c>
    </row>
    <row r="65" spans="2:3" x14ac:dyDescent="0.25">
      <c r="B65" s="1" t="s">
        <v>44</v>
      </c>
      <c r="C65" s="3">
        <v>1571.39</v>
      </c>
    </row>
    <row r="66" spans="2:3" x14ac:dyDescent="0.25">
      <c r="B66" s="7" t="s">
        <v>45</v>
      </c>
      <c r="C66" s="14">
        <v>235.14</v>
      </c>
    </row>
    <row r="67" spans="2:3" x14ac:dyDescent="0.25">
      <c r="B67" s="7" t="s">
        <v>46</v>
      </c>
      <c r="C67" s="14">
        <v>235.03</v>
      </c>
    </row>
    <row r="68" spans="2:3" x14ac:dyDescent="0.25">
      <c r="B68" s="7" t="s">
        <v>47</v>
      </c>
      <c r="C68" s="14">
        <v>10275.92</v>
      </c>
    </row>
    <row r="69" spans="2:3" x14ac:dyDescent="0.25">
      <c r="B69" s="7" t="s">
        <v>48</v>
      </c>
      <c r="C69" s="14">
        <v>3643.87</v>
      </c>
    </row>
    <row r="70" spans="2:3" x14ac:dyDescent="0.25">
      <c r="B70" s="54" t="s">
        <v>61</v>
      </c>
      <c r="C70" s="54"/>
    </row>
    <row r="71" spans="2:3" x14ac:dyDescent="0.25">
      <c r="B71" s="65" t="s">
        <v>49</v>
      </c>
      <c r="C71" s="17">
        <v>61322.14</v>
      </c>
    </row>
    <row r="72" spans="2:3" x14ac:dyDescent="0.25">
      <c r="B72" s="65"/>
      <c r="C72" s="17">
        <v>20137.919999999998</v>
      </c>
    </row>
    <row r="73" spans="2:3" x14ac:dyDescent="0.25">
      <c r="B73" s="65" t="s">
        <v>50</v>
      </c>
      <c r="C73" s="17">
        <v>84205.09</v>
      </c>
    </row>
    <row r="74" spans="2:3" x14ac:dyDescent="0.25">
      <c r="B74" s="65"/>
      <c r="C74" s="17">
        <v>23617.24</v>
      </c>
    </row>
    <row r="75" spans="2:3" x14ac:dyDescent="0.25">
      <c r="B75" s="1" t="s">
        <v>51</v>
      </c>
      <c r="C75" s="17">
        <v>490.51</v>
      </c>
    </row>
    <row r="76" spans="2:3" x14ac:dyDescent="0.25">
      <c r="B76" s="1" t="s">
        <v>52</v>
      </c>
      <c r="C76" s="17">
        <v>1827.22</v>
      </c>
    </row>
    <row r="77" spans="2:3" x14ac:dyDescent="0.25">
      <c r="B77" s="1" t="s">
        <v>53</v>
      </c>
      <c r="C77" s="17">
        <v>1612.16</v>
      </c>
    </row>
    <row r="78" spans="2:3" x14ac:dyDescent="0.25">
      <c r="B78" s="1" t="s">
        <v>54</v>
      </c>
      <c r="C78" s="17">
        <v>599.9</v>
      </c>
    </row>
    <row r="79" spans="2:3" x14ac:dyDescent="0.25">
      <c r="B79" s="65" t="s">
        <v>55</v>
      </c>
      <c r="C79" s="17">
        <v>65008.02</v>
      </c>
    </row>
    <row r="80" spans="2:3" x14ac:dyDescent="0.25">
      <c r="B80" s="65"/>
      <c r="C80" s="17">
        <v>8427.7999999999993</v>
      </c>
    </row>
    <row r="81" spans="2:3" x14ac:dyDescent="0.25">
      <c r="B81" s="1" t="s">
        <v>56</v>
      </c>
      <c r="C81" s="17">
        <v>1798.2</v>
      </c>
    </row>
    <row r="82" spans="2:3" x14ac:dyDescent="0.25">
      <c r="B82" s="66" t="s">
        <v>57</v>
      </c>
      <c r="C82" s="19">
        <v>51681.71</v>
      </c>
    </row>
    <row r="83" spans="2:3" x14ac:dyDescent="0.25">
      <c r="B83" s="66"/>
      <c r="C83" s="19">
        <v>10409.81</v>
      </c>
    </row>
    <row r="84" spans="2:3" x14ac:dyDescent="0.25">
      <c r="B84" s="67" t="s">
        <v>58</v>
      </c>
      <c r="C84" s="18">
        <f>14938.97-2500-3138.97</f>
        <v>9300</v>
      </c>
    </row>
    <row r="85" spans="2:3" x14ac:dyDescent="0.25">
      <c r="B85" s="67"/>
      <c r="C85" s="17">
        <v>13244.09</v>
      </c>
    </row>
    <row r="86" spans="2:3" x14ac:dyDescent="0.25">
      <c r="B86" s="16" t="s">
        <v>59</v>
      </c>
      <c r="C86" s="17">
        <v>3838.16</v>
      </c>
    </row>
    <row r="87" spans="2:3" x14ac:dyDescent="0.25">
      <c r="B87" s="16" t="s">
        <v>60</v>
      </c>
      <c r="C87" s="17">
        <v>3201.25</v>
      </c>
    </row>
    <row r="88" spans="2:3" x14ac:dyDescent="0.25">
      <c r="B88" s="54" t="s">
        <v>62</v>
      </c>
      <c r="C88" s="54"/>
    </row>
    <row r="89" spans="2:3" x14ac:dyDescent="0.25">
      <c r="B89" s="7" t="s">
        <v>63</v>
      </c>
      <c r="C89" s="3">
        <v>876.8</v>
      </c>
    </row>
    <row r="90" spans="2:3" x14ac:dyDescent="0.25">
      <c r="B90" s="37" t="s">
        <v>64</v>
      </c>
      <c r="C90" s="3">
        <v>1830.04</v>
      </c>
    </row>
    <row r="91" spans="2:3" x14ac:dyDescent="0.25">
      <c r="B91" s="38"/>
      <c r="C91" s="14">
        <v>2018.59</v>
      </c>
    </row>
    <row r="92" spans="2:3" x14ac:dyDescent="0.25">
      <c r="B92" s="7" t="s">
        <v>65</v>
      </c>
      <c r="C92" s="3">
        <v>3752.07</v>
      </c>
    </row>
    <row r="93" spans="2:3" x14ac:dyDescent="0.25">
      <c r="B93" s="37" t="s">
        <v>66</v>
      </c>
      <c r="C93" s="3">
        <v>948.97</v>
      </c>
    </row>
    <row r="94" spans="2:3" x14ac:dyDescent="0.25">
      <c r="B94" s="38"/>
      <c r="C94" s="14">
        <v>232.57</v>
      </c>
    </row>
    <row r="95" spans="2:3" x14ac:dyDescent="0.25">
      <c r="B95" s="7" t="s">
        <v>67</v>
      </c>
      <c r="C95" s="3">
        <v>578.05999999999995</v>
      </c>
    </row>
    <row r="96" spans="2:3" x14ac:dyDescent="0.25">
      <c r="B96" s="63" t="s">
        <v>68</v>
      </c>
      <c r="C96" s="8">
        <f>24305.63-445.76-1531.84-3915.01-3915-3915</f>
        <v>10583.020000000004</v>
      </c>
    </row>
    <row r="97" spans="2:3" x14ac:dyDescent="0.25">
      <c r="B97" s="64"/>
      <c r="C97" s="15">
        <v>7346.01</v>
      </c>
    </row>
    <row r="98" spans="2:3" x14ac:dyDescent="0.25">
      <c r="B98" s="44" t="s">
        <v>69</v>
      </c>
      <c r="C98" s="9">
        <v>23000</v>
      </c>
    </row>
    <row r="99" spans="2:3" x14ac:dyDescent="0.25">
      <c r="B99" s="45"/>
      <c r="C99" s="15">
        <v>12383.17</v>
      </c>
    </row>
    <row r="100" spans="2:3" x14ac:dyDescent="0.25">
      <c r="B100" s="37" t="s">
        <v>70</v>
      </c>
      <c r="C100" s="3">
        <v>808.05</v>
      </c>
    </row>
    <row r="101" spans="2:3" x14ac:dyDescent="0.25">
      <c r="B101" s="38"/>
      <c r="C101" s="14">
        <v>2103.8000000000002</v>
      </c>
    </row>
    <row r="102" spans="2:3" x14ac:dyDescent="0.25">
      <c r="B102" s="7" t="s">
        <v>71</v>
      </c>
      <c r="C102" s="3">
        <v>444.78</v>
      </c>
    </row>
    <row r="103" spans="2:3" x14ac:dyDescent="0.25">
      <c r="B103" s="37" t="s">
        <v>72</v>
      </c>
      <c r="C103" s="3">
        <v>1122.46</v>
      </c>
    </row>
    <row r="104" spans="2:3" x14ac:dyDescent="0.25">
      <c r="B104" s="38"/>
      <c r="C104" s="14">
        <v>239.07</v>
      </c>
    </row>
    <row r="105" spans="2:3" x14ac:dyDescent="0.25">
      <c r="B105" s="7" t="s">
        <v>73</v>
      </c>
      <c r="C105" s="3">
        <v>509.02</v>
      </c>
    </row>
    <row r="106" spans="2:3" x14ac:dyDescent="0.25">
      <c r="B106" s="7" t="s">
        <v>74</v>
      </c>
      <c r="C106" s="14">
        <v>1155.76</v>
      </c>
    </row>
    <row r="107" spans="2:3" x14ac:dyDescent="0.25">
      <c r="B107" s="7" t="s">
        <v>75</v>
      </c>
      <c r="C107" s="14">
        <v>2786.27</v>
      </c>
    </row>
    <row r="108" spans="2:3" x14ac:dyDescent="0.25">
      <c r="B108" s="54" t="s">
        <v>76</v>
      </c>
      <c r="C108" s="54"/>
    </row>
    <row r="109" spans="2:3" x14ac:dyDescent="0.25">
      <c r="B109" s="2" t="s">
        <v>84</v>
      </c>
      <c r="C109" s="4">
        <f>3101.73-1000</f>
        <v>2101.73</v>
      </c>
    </row>
    <row r="110" spans="2:3" x14ac:dyDescent="0.25">
      <c r="B110" s="2" t="s">
        <v>84</v>
      </c>
      <c r="C110" s="4">
        <f>2703.61-1000</f>
        <v>1703.6100000000001</v>
      </c>
    </row>
    <row r="111" spans="2:3" x14ac:dyDescent="0.25">
      <c r="B111" s="63" t="s">
        <v>77</v>
      </c>
      <c r="C111" s="8">
        <f>14515.25-301.68-1000-1077.04-50.28</f>
        <v>12086.249999999998</v>
      </c>
    </row>
    <row r="112" spans="2:3" x14ac:dyDescent="0.25">
      <c r="B112" s="64"/>
      <c r="C112" s="8">
        <v>10392.99</v>
      </c>
    </row>
    <row r="113" spans="2:3" x14ac:dyDescent="0.25">
      <c r="B113" s="55" t="s">
        <v>78</v>
      </c>
      <c r="C113" s="3">
        <v>1018.91</v>
      </c>
    </row>
    <row r="114" spans="2:3" x14ac:dyDescent="0.25">
      <c r="B114" s="56"/>
      <c r="C114" s="14">
        <v>682.2</v>
      </c>
    </row>
    <row r="115" spans="2:3" x14ac:dyDescent="0.25">
      <c r="B115" s="55" t="s">
        <v>79</v>
      </c>
      <c r="C115" s="3">
        <v>3474.99</v>
      </c>
    </row>
    <row r="116" spans="2:3" x14ac:dyDescent="0.25">
      <c r="B116" s="56"/>
      <c r="C116" s="14">
        <v>536.4</v>
      </c>
    </row>
    <row r="117" spans="2:3" x14ac:dyDescent="0.25">
      <c r="B117" s="1" t="s">
        <v>80</v>
      </c>
      <c r="C117" s="3">
        <f>1011.32</f>
        <v>1011.32</v>
      </c>
    </row>
    <row r="118" spans="2:3" x14ac:dyDescent="0.25">
      <c r="B118" s="7" t="s">
        <v>81</v>
      </c>
      <c r="C118" s="14">
        <v>784.8</v>
      </c>
    </row>
    <row r="119" spans="2:3" x14ac:dyDescent="0.25">
      <c r="B119" s="7" t="s">
        <v>82</v>
      </c>
      <c r="C119" s="14">
        <v>357.6</v>
      </c>
    </row>
    <row r="120" spans="2:3" x14ac:dyDescent="0.25">
      <c r="B120" s="7" t="s">
        <v>83</v>
      </c>
      <c r="C120" s="14">
        <v>22838.62</v>
      </c>
    </row>
    <row r="121" spans="2:3" x14ac:dyDescent="0.25">
      <c r="B121" s="54" t="s">
        <v>85</v>
      </c>
      <c r="C121" s="54"/>
    </row>
    <row r="122" spans="2:3" x14ac:dyDescent="0.25">
      <c r="B122" s="1" t="s">
        <v>86</v>
      </c>
      <c r="C122" s="3">
        <v>1009.94</v>
      </c>
    </row>
    <row r="123" spans="2:3" x14ac:dyDescent="0.25">
      <c r="B123" s="55" t="s">
        <v>87</v>
      </c>
      <c r="C123" s="3">
        <v>1888.06</v>
      </c>
    </row>
    <row r="124" spans="2:3" x14ac:dyDescent="0.25">
      <c r="B124" s="56"/>
      <c r="C124" s="14">
        <v>2120.15</v>
      </c>
    </row>
    <row r="125" spans="2:3" x14ac:dyDescent="0.25">
      <c r="B125" s="7" t="s">
        <v>88</v>
      </c>
      <c r="C125" s="14">
        <v>178.8</v>
      </c>
    </row>
    <row r="126" spans="2:3" x14ac:dyDescent="0.25">
      <c r="B126" s="7" t="s">
        <v>89</v>
      </c>
      <c r="C126" s="14">
        <v>178.8</v>
      </c>
    </row>
    <row r="127" spans="2:3" x14ac:dyDescent="0.25">
      <c r="B127" s="54" t="s">
        <v>90</v>
      </c>
      <c r="C127" s="54"/>
    </row>
    <row r="128" spans="2:3" x14ac:dyDescent="0.25">
      <c r="B128" s="1" t="s">
        <v>91</v>
      </c>
      <c r="C128" s="3">
        <v>2632.3</v>
      </c>
    </row>
    <row r="129" spans="2:3" x14ac:dyDescent="0.25">
      <c r="B129" s="55" t="s">
        <v>92</v>
      </c>
      <c r="C129" s="3">
        <v>764.93</v>
      </c>
    </row>
    <row r="130" spans="2:3" x14ac:dyDescent="0.25">
      <c r="B130" s="56"/>
      <c r="C130" s="3">
        <v>324.05</v>
      </c>
    </row>
    <row r="131" spans="2:3" x14ac:dyDescent="0.25">
      <c r="B131" s="20" t="s">
        <v>93</v>
      </c>
      <c r="C131" s="14">
        <v>2808.08</v>
      </c>
    </row>
    <row r="132" spans="2:3" x14ac:dyDescent="0.25">
      <c r="B132" s="20" t="s">
        <v>94</v>
      </c>
      <c r="C132" s="14">
        <v>103.08</v>
      </c>
    </row>
    <row r="133" spans="2:3" x14ac:dyDescent="0.25">
      <c r="B133" s="54" t="s">
        <v>95</v>
      </c>
      <c r="C133" s="54"/>
    </row>
    <row r="134" spans="2:3" x14ac:dyDescent="0.25">
      <c r="B134" s="55" t="s">
        <v>96</v>
      </c>
      <c r="C134" s="3">
        <v>1960.12</v>
      </c>
    </row>
    <row r="135" spans="2:3" x14ac:dyDescent="0.25">
      <c r="B135" s="56"/>
      <c r="C135" s="3">
        <v>3001.44</v>
      </c>
    </row>
    <row r="136" spans="2:3" x14ac:dyDescent="0.25">
      <c r="B136" s="1" t="s">
        <v>97</v>
      </c>
      <c r="C136" s="3">
        <v>813.46</v>
      </c>
    </row>
    <row r="137" spans="2:3" x14ac:dyDescent="0.25">
      <c r="B137" s="61" t="s">
        <v>98</v>
      </c>
      <c r="C137" s="4">
        <f>54153.58-599-599-599-0.72</f>
        <v>52355.86</v>
      </c>
    </row>
    <row r="138" spans="2:3" x14ac:dyDescent="0.25">
      <c r="B138" s="62"/>
      <c r="C138" s="4">
        <v>14713.72</v>
      </c>
    </row>
    <row r="139" spans="2:3" x14ac:dyDescent="0.25">
      <c r="B139" s="1" t="s">
        <v>99</v>
      </c>
      <c r="C139" s="3">
        <v>733.55</v>
      </c>
    </row>
    <row r="140" spans="2:3" x14ac:dyDescent="0.25">
      <c r="B140" s="1" t="s">
        <v>99</v>
      </c>
      <c r="C140" s="3">
        <v>255.47</v>
      </c>
    </row>
    <row r="141" spans="2:3" x14ac:dyDescent="0.25">
      <c r="B141" s="1" t="s">
        <v>100</v>
      </c>
      <c r="C141" s="3">
        <v>1591.84</v>
      </c>
    </row>
    <row r="142" spans="2:3" x14ac:dyDescent="0.25">
      <c r="B142" s="55" t="s">
        <v>101</v>
      </c>
      <c r="C142" s="3">
        <v>21304.23</v>
      </c>
    </row>
    <row r="143" spans="2:3" x14ac:dyDescent="0.25">
      <c r="B143" s="56"/>
      <c r="C143" s="3">
        <v>6530.51</v>
      </c>
    </row>
    <row r="144" spans="2:3" x14ac:dyDescent="0.25">
      <c r="B144" s="55" t="s">
        <v>102</v>
      </c>
      <c r="C144" s="3">
        <v>487.04</v>
      </c>
    </row>
    <row r="145" spans="2:3" x14ac:dyDescent="0.25">
      <c r="B145" s="56"/>
      <c r="C145" s="3">
        <v>2093.31</v>
      </c>
    </row>
    <row r="146" spans="2:3" x14ac:dyDescent="0.25">
      <c r="B146" s="55" t="s">
        <v>103</v>
      </c>
      <c r="C146" s="3">
        <v>6083.12</v>
      </c>
    </row>
    <row r="147" spans="2:3" x14ac:dyDescent="0.25">
      <c r="B147" s="56"/>
      <c r="C147" s="3">
        <v>7746.48</v>
      </c>
    </row>
    <row r="148" spans="2:3" x14ac:dyDescent="0.25">
      <c r="B148" s="1" t="s">
        <v>104</v>
      </c>
      <c r="C148" s="3">
        <v>197.44</v>
      </c>
    </row>
    <row r="149" spans="2:3" x14ac:dyDescent="0.25">
      <c r="B149" s="21" t="s">
        <v>105</v>
      </c>
      <c r="C149" s="3">
        <v>157.6</v>
      </c>
    </row>
    <row r="150" spans="2:3" x14ac:dyDescent="0.25">
      <c r="B150" s="21" t="s">
        <v>106</v>
      </c>
      <c r="C150" s="3">
        <v>245.7</v>
      </c>
    </row>
    <row r="151" spans="2:3" x14ac:dyDescent="0.25">
      <c r="B151" s="21" t="s">
        <v>107</v>
      </c>
      <c r="C151" s="3">
        <v>10439.94</v>
      </c>
    </row>
    <row r="152" spans="2:3" x14ac:dyDescent="0.25">
      <c r="B152" s="21" t="s">
        <v>108</v>
      </c>
      <c r="C152" s="3">
        <v>770.08</v>
      </c>
    </row>
    <row r="153" spans="2:3" x14ac:dyDescent="0.25">
      <c r="B153" s="21" t="s">
        <v>109</v>
      </c>
      <c r="C153" s="3">
        <v>2092.98</v>
      </c>
    </row>
    <row r="154" spans="2:3" x14ac:dyDescent="0.25">
      <c r="B154" s="21" t="s">
        <v>110</v>
      </c>
      <c r="C154" s="3">
        <v>3579.31</v>
      </c>
    </row>
    <row r="155" spans="2:3" x14ac:dyDescent="0.25">
      <c r="B155" s="21" t="s">
        <v>111</v>
      </c>
      <c r="C155" s="3">
        <v>1430.4</v>
      </c>
    </row>
    <row r="156" spans="2:3" x14ac:dyDescent="0.25">
      <c r="B156" s="21" t="s">
        <v>112</v>
      </c>
      <c r="C156" s="3">
        <v>152.62</v>
      </c>
    </row>
    <row r="157" spans="2:3" x14ac:dyDescent="0.25">
      <c r="B157" s="21" t="s">
        <v>113</v>
      </c>
      <c r="C157" s="3">
        <v>24817.11</v>
      </c>
    </row>
    <row r="158" spans="2:3" x14ac:dyDescent="0.25">
      <c r="B158" s="7" t="s">
        <v>114</v>
      </c>
      <c r="C158" s="3">
        <v>3840.19</v>
      </c>
    </row>
    <row r="159" spans="2:3" x14ac:dyDescent="0.25">
      <c r="B159" s="54" t="s">
        <v>115</v>
      </c>
      <c r="C159" s="54"/>
    </row>
    <row r="160" spans="2:3" x14ac:dyDescent="0.25">
      <c r="B160" s="22" t="s">
        <v>116</v>
      </c>
      <c r="C160" s="3">
        <v>764.84</v>
      </c>
    </row>
    <row r="161" spans="2:3" x14ac:dyDescent="0.25">
      <c r="B161" s="21" t="s">
        <v>117</v>
      </c>
      <c r="C161" s="3">
        <v>15460.02</v>
      </c>
    </row>
    <row r="162" spans="2:3" x14ac:dyDescent="0.25">
      <c r="B162" s="21" t="s">
        <v>118</v>
      </c>
      <c r="C162" s="3">
        <v>5934.92</v>
      </c>
    </row>
    <row r="163" spans="2:3" x14ac:dyDescent="0.25">
      <c r="B163" s="21" t="s">
        <v>119</v>
      </c>
      <c r="C163" s="3">
        <v>11508.27</v>
      </c>
    </row>
    <row r="164" spans="2:3" x14ac:dyDescent="0.25">
      <c r="B164" s="21" t="s">
        <v>120</v>
      </c>
      <c r="C164" s="3">
        <v>14319.33</v>
      </c>
    </row>
    <row r="165" spans="2:3" x14ac:dyDescent="0.25">
      <c r="B165" s="21" t="s">
        <v>121</v>
      </c>
      <c r="C165" s="3">
        <v>235.84</v>
      </c>
    </row>
    <row r="166" spans="2:3" x14ac:dyDescent="0.25">
      <c r="B166" s="54" t="s">
        <v>144</v>
      </c>
      <c r="C166" s="54"/>
    </row>
    <row r="167" spans="2:3" x14ac:dyDescent="0.25">
      <c r="B167" s="23" t="s">
        <v>123</v>
      </c>
      <c r="C167" s="27">
        <v>413.74</v>
      </c>
    </row>
    <row r="168" spans="2:3" x14ac:dyDescent="0.25">
      <c r="B168" s="23" t="s">
        <v>124</v>
      </c>
      <c r="C168" s="28">
        <v>3081.54</v>
      </c>
    </row>
    <row r="169" spans="2:3" x14ac:dyDescent="0.25">
      <c r="B169" s="23" t="s">
        <v>125</v>
      </c>
      <c r="C169" s="27">
        <v>429.4</v>
      </c>
    </row>
    <row r="170" spans="2:3" x14ac:dyDescent="0.25">
      <c r="B170" s="23" t="s">
        <v>126</v>
      </c>
      <c r="C170" s="28">
        <v>1503.27</v>
      </c>
    </row>
    <row r="171" spans="2:3" x14ac:dyDescent="0.25">
      <c r="B171" s="23" t="s">
        <v>127</v>
      </c>
      <c r="C171" s="27">
        <v>871.19</v>
      </c>
    </row>
    <row r="172" spans="2:3" x14ac:dyDescent="0.25">
      <c r="B172" s="23" t="s">
        <v>128</v>
      </c>
      <c r="C172" s="27">
        <v>584.84</v>
      </c>
    </row>
    <row r="173" spans="2:3" x14ac:dyDescent="0.25">
      <c r="B173" s="23" t="s">
        <v>129</v>
      </c>
      <c r="C173" s="28">
        <v>1494.04</v>
      </c>
    </row>
    <row r="174" spans="2:3" ht="22.5" x14ac:dyDescent="0.25">
      <c r="B174" s="25" t="s">
        <v>130</v>
      </c>
      <c r="C174" s="30">
        <f>36636.39</f>
        <v>36636.39</v>
      </c>
    </row>
    <row r="175" spans="2:3" x14ac:dyDescent="0.25">
      <c r="B175" s="23" t="s">
        <v>131</v>
      </c>
      <c r="C175" s="27">
        <v>741.25</v>
      </c>
    </row>
    <row r="176" spans="2:3" x14ac:dyDescent="0.25">
      <c r="B176" s="23" t="s">
        <v>132</v>
      </c>
      <c r="C176" s="28">
        <v>9257.77</v>
      </c>
    </row>
    <row r="177" spans="2:3" x14ac:dyDescent="0.25">
      <c r="B177" s="24" t="s">
        <v>133</v>
      </c>
      <c r="C177" s="29">
        <v>14420.21</v>
      </c>
    </row>
    <row r="178" spans="2:3" x14ac:dyDescent="0.25">
      <c r="B178" s="23" t="s">
        <v>134</v>
      </c>
      <c r="C178" s="27">
        <v>477.64</v>
      </c>
    </row>
    <row r="179" spans="2:3" x14ac:dyDescent="0.25">
      <c r="B179" s="23" t="s">
        <v>135</v>
      </c>
      <c r="C179" s="28">
        <v>1000</v>
      </c>
    </row>
    <row r="180" spans="2:3" x14ac:dyDescent="0.25">
      <c r="B180" s="23" t="s">
        <v>136</v>
      </c>
      <c r="C180" s="28">
        <v>1002.06</v>
      </c>
    </row>
    <row r="181" spans="2:3" x14ac:dyDescent="0.25">
      <c r="B181" s="23" t="s">
        <v>126</v>
      </c>
      <c r="C181" s="28">
        <v>2932.07</v>
      </c>
    </row>
    <row r="182" spans="2:3" x14ac:dyDescent="0.25">
      <c r="B182" s="23" t="s">
        <v>137</v>
      </c>
      <c r="C182" s="28">
        <v>3670.83</v>
      </c>
    </row>
    <row r="183" spans="2:3" x14ac:dyDescent="0.25">
      <c r="B183" s="23" t="s">
        <v>138</v>
      </c>
      <c r="C183" s="27">
        <v>238.95</v>
      </c>
    </row>
    <row r="184" spans="2:3" x14ac:dyDescent="0.25">
      <c r="B184" s="23" t="s">
        <v>139</v>
      </c>
      <c r="C184" s="28">
        <v>1882.64</v>
      </c>
    </row>
    <row r="185" spans="2:3" x14ac:dyDescent="0.25">
      <c r="B185" s="24" t="s">
        <v>140</v>
      </c>
      <c r="C185" s="29">
        <v>13859.65</v>
      </c>
    </row>
    <row r="186" spans="2:3" x14ac:dyDescent="0.25">
      <c r="B186" s="23" t="s">
        <v>141</v>
      </c>
      <c r="C186" s="27">
        <v>927.69</v>
      </c>
    </row>
    <row r="187" spans="2:3" x14ac:dyDescent="0.25">
      <c r="B187" s="26" t="s">
        <v>142</v>
      </c>
      <c r="C187" s="30">
        <f>20248.9</f>
        <v>20248.900000000001</v>
      </c>
    </row>
    <row r="188" spans="2:3" x14ac:dyDescent="0.25">
      <c r="B188" s="23" t="s">
        <v>143</v>
      </c>
      <c r="C188" s="27">
        <v>682.91</v>
      </c>
    </row>
    <row r="189" spans="2:3" x14ac:dyDescent="0.25">
      <c r="B189" s="54" t="s">
        <v>122</v>
      </c>
      <c r="C189" s="54"/>
    </row>
    <row r="190" spans="2:3" x14ac:dyDescent="0.25">
      <c r="B190" s="21" t="s">
        <v>145</v>
      </c>
      <c r="C190" s="3">
        <v>828.39</v>
      </c>
    </row>
    <row r="191" spans="2:3" x14ac:dyDescent="0.25">
      <c r="B191" s="21" t="s">
        <v>146</v>
      </c>
      <c r="C191" s="3">
        <v>1371.36</v>
      </c>
    </row>
    <row r="192" spans="2:3" x14ac:dyDescent="0.25">
      <c r="B192" s="21" t="s">
        <v>147</v>
      </c>
      <c r="C192" s="3">
        <f>2577.57-1783.64</f>
        <v>793.93000000000006</v>
      </c>
    </row>
    <row r="193" spans="2:3" x14ac:dyDescent="0.25">
      <c r="B193" s="21" t="s">
        <v>148</v>
      </c>
      <c r="C193" s="3">
        <v>884.88</v>
      </c>
    </row>
    <row r="194" spans="2:3" x14ac:dyDescent="0.25">
      <c r="B194" s="21" t="s">
        <v>149</v>
      </c>
      <c r="C194" s="3">
        <v>684.22</v>
      </c>
    </row>
    <row r="195" spans="2:3" x14ac:dyDescent="0.25">
      <c r="B195" s="21" t="s">
        <v>150</v>
      </c>
      <c r="C195" s="3">
        <v>342.11</v>
      </c>
    </row>
    <row r="196" spans="2:3" x14ac:dyDescent="0.25">
      <c r="B196" s="52" t="s">
        <v>151</v>
      </c>
      <c r="C196" s="3">
        <v>2404.44</v>
      </c>
    </row>
    <row r="197" spans="2:3" x14ac:dyDescent="0.25">
      <c r="B197" s="53"/>
      <c r="C197" s="3">
        <v>12198.57</v>
      </c>
    </row>
    <row r="198" spans="2:3" x14ac:dyDescent="0.25">
      <c r="B198" s="21" t="s">
        <v>152</v>
      </c>
      <c r="C198" s="3">
        <v>1269.02</v>
      </c>
    </row>
    <row r="199" spans="2:3" x14ac:dyDescent="0.25">
      <c r="B199" s="21" t="s">
        <v>153</v>
      </c>
      <c r="C199" s="3">
        <v>674.02</v>
      </c>
    </row>
    <row r="200" spans="2:3" x14ac:dyDescent="0.25">
      <c r="B200" s="21" t="s">
        <v>154</v>
      </c>
      <c r="C200" s="3">
        <v>1901.84</v>
      </c>
    </row>
    <row r="201" spans="2:3" x14ac:dyDescent="0.25">
      <c r="B201" s="52" t="s">
        <v>155</v>
      </c>
      <c r="C201" s="3">
        <v>3813.34</v>
      </c>
    </row>
    <row r="202" spans="2:3" x14ac:dyDescent="0.25">
      <c r="B202" s="53"/>
      <c r="C202" s="3">
        <v>14211.7</v>
      </c>
    </row>
    <row r="203" spans="2:3" x14ac:dyDescent="0.25">
      <c r="B203" s="52" t="s">
        <v>156</v>
      </c>
      <c r="C203" s="3">
        <v>1614.98</v>
      </c>
    </row>
    <row r="204" spans="2:3" x14ac:dyDescent="0.25">
      <c r="B204" s="53"/>
      <c r="C204" s="3">
        <v>117.02</v>
      </c>
    </row>
    <row r="205" spans="2:3" x14ac:dyDescent="0.25">
      <c r="B205" s="52" t="s">
        <v>157</v>
      </c>
      <c r="C205" s="3">
        <v>1711.74</v>
      </c>
    </row>
    <row r="206" spans="2:3" x14ac:dyDescent="0.25">
      <c r="B206" s="53"/>
      <c r="C206" s="3">
        <v>105.64</v>
      </c>
    </row>
    <row r="207" spans="2:3" x14ac:dyDescent="0.25">
      <c r="B207" s="21" t="s">
        <v>158</v>
      </c>
      <c r="C207" s="3">
        <v>1827.9</v>
      </c>
    </row>
    <row r="208" spans="2:3" x14ac:dyDescent="0.25">
      <c r="B208" s="21" t="s">
        <v>159</v>
      </c>
      <c r="C208" s="3">
        <v>538.65</v>
      </c>
    </row>
    <row r="209" spans="2:3" x14ac:dyDescent="0.25">
      <c r="B209" s="52" t="s">
        <v>160</v>
      </c>
      <c r="C209" s="3">
        <v>2512.11</v>
      </c>
    </row>
    <row r="210" spans="2:3" x14ac:dyDescent="0.25">
      <c r="B210" s="53"/>
      <c r="C210" s="3">
        <v>2413.19</v>
      </c>
    </row>
    <row r="211" spans="2:3" x14ac:dyDescent="0.25">
      <c r="B211" s="21" t="s">
        <v>161</v>
      </c>
      <c r="C211" s="3">
        <v>4167.54</v>
      </c>
    </row>
    <row r="212" spans="2:3" x14ac:dyDescent="0.25">
      <c r="B212" s="21" t="s">
        <v>162</v>
      </c>
      <c r="C212" s="3">
        <v>6450.16</v>
      </c>
    </row>
    <row r="213" spans="2:3" x14ac:dyDescent="0.25">
      <c r="B213" s="21" t="s">
        <v>163</v>
      </c>
      <c r="C213" s="3">
        <v>203.15</v>
      </c>
    </row>
    <row r="214" spans="2:3" x14ac:dyDescent="0.25">
      <c r="B214" s="21" t="s">
        <v>164</v>
      </c>
      <c r="C214" s="3">
        <v>6868</v>
      </c>
    </row>
    <row r="215" spans="2:3" x14ac:dyDescent="0.25">
      <c r="B215" s="21" t="s">
        <v>165</v>
      </c>
      <c r="C215" s="3">
        <v>128.21</v>
      </c>
    </row>
    <row r="216" spans="2:3" x14ac:dyDescent="0.25">
      <c r="B216" s="21" t="s">
        <v>166</v>
      </c>
      <c r="C216" s="3">
        <v>1355.26</v>
      </c>
    </row>
    <row r="217" spans="2:3" x14ac:dyDescent="0.25">
      <c r="B217" s="21" t="s">
        <v>167</v>
      </c>
      <c r="C217" s="3">
        <v>3206.2</v>
      </c>
    </row>
    <row r="218" spans="2:3" x14ac:dyDescent="0.25">
      <c r="B218" s="21" t="s">
        <v>168</v>
      </c>
      <c r="C218" s="3">
        <v>766.86</v>
      </c>
    </row>
    <row r="219" spans="2:3" x14ac:dyDescent="0.25">
      <c r="B219" s="54" t="s">
        <v>169</v>
      </c>
      <c r="C219" s="54"/>
    </row>
    <row r="220" spans="2:3" x14ac:dyDescent="0.25">
      <c r="B220" s="59" t="s">
        <v>170</v>
      </c>
      <c r="C220" s="3">
        <v>69092.3</v>
      </c>
    </row>
    <row r="221" spans="2:3" x14ac:dyDescent="0.25">
      <c r="B221" s="60"/>
      <c r="C221" s="3">
        <v>27757.24</v>
      </c>
    </row>
    <row r="222" spans="2:3" x14ac:dyDescent="0.25">
      <c r="B222" s="55" t="s">
        <v>171</v>
      </c>
      <c r="C222" s="3">
        <v>985.28</v>
      </c>
    </row>
    <row r="223" spans="2:3" x14ac:dyDescent="0.25">
      <c r="B223" s="56"/>
      <c r="C223" s="3">
        <v>1924.51</v>
      </c>
    </row>
    <row r="224" spans="2:3" x14ac:dyDescent="0.25">
      <c r="B224" s="1" t="s">
        <v>172</v>
      </c>
      <c r="C224" s="3">
        <v>1350</v>
      </c>
    </row>
    <row r="225" spans="2:3" x14ac:dyDescent="0.25">
      <c r="B225" s="1" t="s">
        <v>173</v>
      </c>
      <c r="C225" s="3">
        <v>1176.7</v>
      </c>
    </row>
    <row r="226" spans="2:3" x14ac:dyDescent="0.25">
      <c r="B226" s="1" t="s">
        <v>174</v>
      </c>
      <c r="C226" s="3">
        <v>1496.57</v>
      </c>
    </row>
    <row r="227" spans="2:3" x14ac:dyDescent="0.25">
      <c r="B227" s="1" t="s">
        <v>175</v>
      </c>
      <c r="C227" s="3">
        <v>242.76</v>
      </c>
    </row>
    <row r="228" spans="2:3" x14ac:dyDescent="0.25">
      <c r="B228" s="1" t="s">
        <v>176</v>
      </c>
      <c r="C228" s="3">
        <v>3229.5</v>
      </c>
    </row>
    <row r="229" spans="2:3" x14ac:dyDescent="0.25">
      <c r="B229" s="1" t="s">
        <v>177</v>
      </c>
      <c r="C229" s="3">
        <v>212.2</v>
      </c>
    </row>
    <row r="230" spans="2:3" x14ac:dyDescent="0.25">
      <c r="B230" s="1" t="s">
        <v>178</v>
      </c>
      <c r="C230" s="3">
        <v>4761.58</v>
      </c>
    </row>
    <row r="231" spans="2:3" x14ac:dyDescent="0.25">
      <c r="B231" s="1" t="s">
        <v>179</v>
      </c>
      <c r="C231" s="3">
        <v>239.79</v>
      </c>
    </row>
    <row r="232" spans="2:3" x14ac:dyDescent="0.25">
      <c r="B232" s="54" t="s">
        <v>180</v>
      </c>
      <c r="C232" s="54"/>
    </row>
    <row r="233" spans="2:3" x14ac:dyDescent="0.25">
      <c r="B233" s="57" t="s">
        <v>181</v>
      </c>
      <c r="C233" s="9">
        <v>2210.14</v>
      </c>
    </row>
    <row r="234" spans="2:3" x14ac:dyDescent="0.25">
      <c r="B234" s="58"/>
      <c r="C234" s="9">
        <v>14010.11</v>
      </c>
    </row>
    <row r="235" spans="2:3" x14ac:dyDescent="0.25">
      <c r="B235" s="55" t="s">
        <v>182</v>
      </c>
      <c r="C235" s="3">
        <v>450.58</v>
      </c>
    </row>
    <row r="236" spans="2:3" x14ac:dyDescent="0.25">
      <c r="B236" s="56"/>
      <c r="C236" s="3">
        <v>3917.79</v>
      </c>
    </row>
    <row r="237" spans="2:3" x14ac:dyDescent="0.25">
      <c r="B237" s="1" t="s">
        <v>183</v>
      </c>
      <c r="C237" s="3">
        <v>714.06</v>
      </c>
    </row>
    <row r="238" spans="2:3" x14ac:dyDescent="0.25">
      <c r="B238" s="55" t="s">
        <v>184</v>
      </c>
      <c r="C238" s="3">
        <v>2962.71</v>
      </c>
    </row>
    <row r="239" spans="2:3" x14ac:dyDescent="0.25">
      <c r="B239" s="56"/>
      <c r="C239" s="3">
        <v>20091.240000000002</v>
      </c>
    </row>
    <row r="240" spans="2:3" x14ac:dyDescent="0.25">
      <c r="B240" s="1" t="s">
        <v>185</v>
      </c>
      <c r="C240" s="3">
        <v>654.99</v>
      </c>
    </row>
    <row r="241" spans="2:3" x14ac:dyDescent="0.25">
      <c r="B241" s="1" t="s">
        <v>186</v>
      </c>
      <c r="C241" s="3">
        <v>3611.14</v>
      </c>
    </row>
    <row r="242" spans="2:3" x14ac:dyDescent="0.25">
      <c r="B242" s="1" t="s">
        <v>187</v>
      </c>
      <c r="C242" s="3">
        <v>14.93</v>
      </c>
    </row>
    <row r="243" spans="2:3" x14ac:dyDescent="0.25">
      <c r="B243" s="1" t="s">
        <v>188</v>
      </c>
      <c r="C243" s="3">
        <v>2729.89</v>
      </c>
    </row>
    <row r="244" spans="2:3" x14ac:dyDescent="0.25">
      <c r="B244" s="57" t="s">
        <v>189</v>
      </c>
      <c r="C244" s="9">
        <v>67467.320000000007</v>
      </c>
    </row>
    <row r="245" spans="2:3" x14ac:dyDescent="0.25">
      <c r="B245" s="58"/>
      <c r="C245" s="9">
        <v>13819.8</v>
      </c>
    </row>
    <row r="246" spans="2:3" x14ac:dyDescent="0.25">
      <c r="B246" s="57" t="s">
        <v>189</v>
      </c>
      <c r="C246" s="9">
        <v>18012.580000000002</v>
      </c>
    </row>
    <row r="247" spans="2:3" x14ac:dyDescent="0.25">
      <c r="B247" s="58"/>
      <c r="C247" s="9">
        <v>3438.21</v>
      </c>
    </row>
    <row r="248" spans="2:3" x14ac:dyDescent="0.25">
      <c r="B248" s="1" t="s">
        <v>190</v>
      </c>
      <c r="C248" s="3">
        <v>14013.93</v>
      </c>
    </row>
    <row r="249" spans="2:3" x14ac:dyDescent="0.25">
      <c r="B249" s="1" t="s">
        <v>191</v>
      </c>
      <c r="C249" s="3">
        <v>144.79</v>
      </c>
    </row>
    <row r="250" spans="2:3" x14ac:dyDescent="0.25">
      <c r="B250" s="1" t="s">
        <v>192</v>
      </c>
      <c r="C250" s="3">
        <v>271.45999999999998</v>
      </c>
    </row>
    <row r="251" spans="2:3" x14ac:dyDescent="0.25">
      <c r="B251" s="1" t="s">
        <v>193</v>
      </c>
      <c r="C251" s="3">
        <v>1470.54</v>
      </c>
    </row>
    <row r="252" spans="2:3" x14ac:dyDescent="0.25">
      <c r="B252" s="1" t="s">
        <v>194</v>
      </c>
      <c r="C252" s="3">
        <v>455.13</v>
      </c>
    </row>
    <row r="253" spans="2:3" x14ac:dyDescent="0.25">
      <c r="B253" s="1" t="s">
        <v>195</v>
      </c>
      <c r="C253" s="3">
        <v>1125.1600000000001</v>
      </c>
    </row>
    <row r="254" spans="2:3" x14ac:dyDescent="0.25">
      <c r="B254" s="1" t="s">
        <v>196</v>
      </c>
      <c r="C254" s="3">
        <v>145.87</v>
      </c>
    </row>
    <row r="255" spans="2:3" x14ac:dyDescent="0.25">
      <c r="B255" s="54" t="s">
        <v>221</v>
      </c>
      <c r="C255" s="54"/>
    </row>
    <row r="256" spans="2:3" x14ac:dyDescent="0.25">
      <c r="B256" s="55" t="s">
        <v>197</v>
      </c>
      <c r="C256" s="3">
        <v>13937.55</v>
      </c>
    </row>
    <row r="257" spans="2:3" x14ac:dyDescent="0.25">
      <c r="B257" s="56"/>
      <c r="C257" s="3">
        <v>7464.26</v>
      </c>
    </row>
    <row r="258" spans="2:3" x14ac:dyDescent="0.25">
      <c r="B258" s="55" t="s">
        <v>198</v>
      </c>
      <c r="C258" s="3">
        <v>1298.7</v>
      </c>
    </row>
    <row r="259" spans="2:3" x14ac:dyDescent="0.25">
      <c r="B259" s="56"/>
      <c r="C259" s="3">
        <v>2125.85</v>
      </c>
    </row>
    <row r="260" spans="2:3" x14ac:dyDescent="0.25">
      <c r="B260" s="55" t="s">
        <v>199</v>
      </c>
      <c r="C260" s="3">
        <v>1000</v>
      </c>
    </row>
    <row r="261" spans="2:3" x14ac:dyDescent="0.25">
      <c r="B261" s="56"/>
      <c r="C261" s="3">
        <v>1931.55</v>
      </c>
    </row>
    <row r="262" spans="2:3" x14ac:dyDescent="0.25">
      <c r="B262" s="55" t="s">
        <v>200</v>
      </c>
      <c r="C262" s="3">
        <v>1425.27</v>
      </c>
    </row>
    <row r="263" spans="2:3" x14ac:dyDescent="0.25">
      <c r="B263" s="56"/>
      <c r="C263" s="3">
        <v>5008.68</v>
      </c>
    </row>
    <row r="264" spans="2:3" x14ac:dyDescent="0.25">
      <c r="B264" s="1" t="s">
        <v>201</v>
      </c>
      <c r="C264" s="3">
        <v>521.33000000000004</v>
      </c>
    </row>
    <row r="265" spans="2:3" x14ac:dyDescent="0.25">
      <c r="B265" s="55" t="s">
        <v>202</v>
      </c>
      <c r="C265" s="3">
        <v>1549.61</v>
      </c>
    </row>
    <row r="266" spans="2:3" x14ac:dyDescent="0.25">
      <c r="B266" s="56"/>
      <c r="C266" s="3">
        <v>1959.3</v>
      </c>
    </row>
    <row r="267" spans="2:3" x14ac:dyDescent="0.25">
      <c r="B267" s="1" t="s">
        <v>203</v>
      </c>
      <c r="C267" s="3">
        <v>796.97</v>
      </c>
    </row>
    <row r="268" spans="2:3" x14ac:dyDescent="0.25">
      <c r="B268" s="1" t="s">
        <v>204</v>
      </c>
      <c r="C268" s="3">
        <v>822.62</v>
      </c>
    </row>
    <row r="269" spans="2:3" x14ac:dyDescent="0.25">
      <c r="B269" s="1" t="s">
        <v>205</v>
      </c>
      <c r="C269" s="3">
        <v>681.21</v>
      </c>
    </row>
    <row r="270" spans="2:3" x14ac:dyDescent="0.25">
      <c r="B270" s="55" t="s">
        <v>206</v>
      </c>
      <c r="C270" s="3">
        <v>22022.34</v>
      </c>
    </row>
    <row r="271" spans="2:3" x14ac:dyDescent="0.25">
      <c r="B271" s="56"/>
      <c r="C271" s="3">
        <v>6197.27</v>
      </c>
    </row>
    <row r="272" spans="2:3" x14ac:dyDescent="0.25">
      <c r="B272" s="1" t="s">
        <v>207</v>
      </c>
      <c r="C272" s="3">
        <v>980.19</v>
      </c>
    </row>
    <row r="273" spans="2:3" x14ac:dyDescent="0.25">
      <c r="B273" s="55" t="s">
        <v>208</v>
      </c>
      <c r="C273" s="3">
        <v>2407.9</v>
      </c>
    </row>
    <row r="274" spans="2:3" x14ac:dyDescent="0.25">
      <c r="B274" s="56"/>
      <c r="C274" s="3">
        <v>6194.3</v>
      </c>
    </row>
    <row r="275" spans="2:3" x14ac:dyDescent="0.25">
      <c r="B275" s="55" t="s">
        <v>209</v>
      </c>
      <c r="C275" s="3">
        <v>28373.94</v>
      </c>
    </row>
    <row r="276" spans="2:3" x14ac:dyDescent="0.25">
      <c r="B276" s="56"/>
      <c r="C276" s="3">
        <v>9899.66</v>
      </c>
    </row>
    <row r="277" spans="2:3" x14ac:dyDescent="0.25">
      <c r="B277" s="1" t="s">
        <v>210</v>
      </c>
      <c r="C277" s="3">
        <v>1023.71</v>
      </c>
    </row>
    <row r="278" spans="2:3" x14ac:dyDescent="0.25">
      <c r="B278" s="55" t="s">
        <v>211</v>
      </c>
      <c r="C278" s="3">
        <v>3446.31</v>
      </c>
    </row>
    <row r="279" spans="2:3" x14ac:dyDescent="0.25">
      <c r="B279" s="56"/>
      <c r="C279" s="3">
        <v>5299.83</v>
      </c>
    </row>
    <row r="280" spans="2:3" x14ac:dyDescent="0.25">
      <c r="B280" s="55" t="s">
        <v>212</v>
      </c>
      <c r="C280" s="3">
        <v>1900.5</v>
      </c>
    </row>
    <row r="281" spans="2:3" x14ac:dyDescent="0.25">
      <c r="B281" s="56"/>
      <c r="C281" s="3">
        <v>5012.7</v>
      </c>
    </row>
    <row r="282" spans="2:3" x14ac:dyDescent="0.25">
      <c r="B282" s="7" t="s">
        <v>213</v>
      </c>
      <c r="C282" s="3">
        <v>1467.22</v>
      </c>
    </row>
    <row r="283" spans="2:3" x14ac:dyDescent="0.25">
      <c r="B283" s="7" t="s">
        <v>214</v>
      </c>
      <c r="C283" s="3">
        <v>5511.3</v>
      </c>
    </row>
    <row r="284" spans="2:3" x14ac:dyDescent="0.25">
      <c r="B284" s="7" t="s">
        <v>215</v>
      </c>
      <c r="C284" s="3">
        <v>3335.02</v>
      </c>
    </row>
    <row r="285" spans="2:3" x14ac:dyDescent="0.25">
      <c r="B285" s="7" t="s">
        <v>216</v>
      </c>
      <c r="C285" s="3">
        <v>232.57</v>
      </c>
    </row>
    <row r="286" spans="2:3" x14ac:dyDescent="0.25">
      <c r="B286" s="7" t="s">
        <v>217</v>
      </c>
      <c r="C286" s="3">
        <v>7466.91</v>
      </c>
    </row>
    <row r="287" spans="2:3" x14ac:dyDescent="0.25">
      <c r="B287" s="7" t="s">
        <v>218</v>
      </c>
      <c r="C287" s="3">
        <v>163.80000000000001</v>
      </c>
    </row>
    <row r="288" spans="2:3" x14ac:dyDescent="0.25">
      <c r="B288" s="7" t="s">
        <v>219</v>
      </c>
      <c r="C288" s="3">
        <v>8704.09</v>
      </c>
    </row>
    <row r="289" spans="2:3" x14ac:dyDescent="0.25">
      <c r="B289" s="7" t="s">
        <v>220</v>
      </c>
      <c r="C289" s="3">
        <v>5254.68</v>
      </c>
    </row>
    <row r="290" spans="2:3" x14ac:dyDescent="0.25">
      <c r="B290" s="54" t="s">
        <v>222</v>
      </c>
      <c r="C290" s="54"/>
    </row>
    <row r="291" spans="2:3" x14ac:dyDescent="0.25">
      <c r="B291" s="7" t="s">
        <v>223</v>
      </c>
      <c r="C291" s="3">
        <v>448.65</v>
      </c>
    </row>
    <row r="292" spans="2:3" x14ac:dyDescent="0.25">
      <c r="B292" s="7" t="s">
        <v>224</v>
      </c>
      <c r="C292" s="3">
        <v>559.16999999999996</v>
      </c>
    </row>
    <row r="293" spans="2:3" x14ac:dyDescent="0.25">
      <c r="B293" s="37" t="s">
        <v>225</v>
      </c>
      <c r="C293" s="3">
        <v>223.94</v>
      </c>
    </row>
    <row r="294" spans="2:3" x14ac:dyDescent="0.25">
      <c r="B294" s="38"/>
      <c r="C294" s="3">
        <v>1550.72</v>
      </c>
    </row>
    <row r="295" spans="2:3" x14ac:dyDescent="0.25">
      <c r="B295" s="7" t="s">
        <v>226</v>
      </c>
      <c r="C295" s="3">
        <v>237.37</v>
      </c>
    </row>
    <row r="296" spans="2:3" x14ac:dyDescent="0.25">
      <c r="B296" s="7" t="s">
        <v>227</v>
      </c>
      <c r="C296" s="3">
        <v>232.57</v>
      </c>
    </row>
    <row r="297" spans="2:3" x14ac:dyDescent="0.25">
      <c r="B297" s="7" t="s">
        <v>228</v>
      </c>
      <c r="C297" s="3">
        <v>9615.02</v>
      </c>
    </row>
    <row r="298" spans="2:3" x14ac:dyDescent="0.25">
      <c r="B298" s="7" t="s">
        <v>229</v>
      </c>
      <c r="C298" s="3">
        <v>235.11</v>
      </c>
    </row>
    <row r="299" spans="2:3" x14ac:dyDescent="0.25">
      <c r="B299" s="7" t="s">
        <v>230</v>
      </c>
      <c r="C299" s="3">
        <v>2011.29</v>
      </c>
    </row>
    <row r="300" spans="2:3" x14ac:dyDescent="0.25">
      <c r="B300" s="7" t="s">
        <v>231</v>
      </c>
      <c r="C300" s="3">
        <v>9216.93</v>
      </c>
    </row>
    <row r="301" spans="2:3" x14ac:dyDescent="0.25">
      <c r="B301" s="7" t="s">
        <v>232</v>
      </c>
      <c r="C301" s="3">
        <v>4955.43</v>
      </c>
    </row>
    <row r="302" spans="2:3" x14ac:dyDescent="0.25">
      <c r="B302" s="54" t="s">
        <v>233</v>
      </c>
      <c r="C302" s="54"/>
    </row>
    <row r="303" spans="2:3" x14ac:dyDescent="0.25">
      <c r="B303" s="7" t="s">
        <v>234</v>
      </c>
      <c r="C303" s="3">
        <v>392.99</v>
      </c>
    </row>
    <row r="304" spans="2:3" x14ac:dyDescent="0.25">
      <c r="B304" s="7" t="s">
        <v>235</v>
      </c>
      <c r="C304" s="3">
        <v>754.79</v>
      </c>
    </row>
    <row r="305" spans="2:3" x14ac:dyDescent="0.25">
      <c r="B305" s="7" t="s">
        <v>236</v>
      </c>
      <c r="C305" s="3">
        <v>9049.75</v>
      </c>
    </row>
    <row r="306" spans="2:3" x14ac:dyDescent="0.25">
      <c r="B306" s="37" t="s">
        <v>237</v>
      </c>
      <c r="C306" s="3">
        <v>87265.17</v>
      </c>
    </row>
    <row r="307" spans="2:3" x14ac:dyDescent="0.25">
      <c r="B307" s="38"/>
      <c r="C307" s="3">
        <v>22570.23</v>
      </c>
    </row>
    <row r="308" spans="2:3" x14ac:dyDescent="0.25">
      <c r="B308" s="7" t="s">
        <v>238</v>
      </c>
      <c r="C308" s="3">
        <v>4528.42</v>
      </c>
    </row>
    <row r="309" spans="2:3" x14ac:dyDescent="0.25">
      <c r="B309" s="54" t="s">
        <v>239</v>
      </c>
      <c r="C309" s="54"/>
    </row>
    <row r="310" spans="2:3" x14ac:dyDescent="0.25">
      <c r="B310" s="7" t="s">
        <v>240</v>
      </c>
      <c r="C310" s="3">
        <v>431.98</v>
      </c>
    </row>
    <row r="311" spans="2:3" x14ac:dyDescent="0.25">
      <c r="B311" s="37" t="s">
        <v>241</v>
      </c>
      <c r="C311" s="3">
        <v>760.43</v>
      </c>
    </row>
    <row r="312" spans="2:3" x14ac:dyDescent="0.25">
      <c r="B312" s="38"/>
      <c r="C312" s="3">
        <v>5946.63</v>
      </c>
    </row>
    <row r="313" spans="2:3" x14ac:dyDescent="0.25">
      <c r="B313" s="7" t="s">
        <v>242</v>
      </c>
      <c r="C313" s="3">
        <v>1187.6199999999999</v>
      </c>
    </row>
    <row r="314" spans="2:3" x14ac:dyDescent="0.25">
      <c r="B314" s="37" t="s">
        <v>243</v>
      </c>
      <c r="C314" s="3">
        <v>65662.09</v>
      </c>
    </row>
    <row r="315" spans="2:3" x14ac:dyDescent="0.25">
      <c r="B315" s="38"/>
      <c r="C315" s="3">
        <v>16713.5</v>
      </c>
    </row>
    <row r="316" spans="2:3" x14ac:dyDescent="0.25">
      <c r="B316" s="37" t="s">
        <v>244</v>
      </c>
      <c r="C316" s="3">
        <v>7076.34</v>
      </c>
    </row>
    <row r="317" spans="2:3" x14ac:dyDescent="0.25">
      <c r="B317" s="38"/>
      <c r="C317" s="3">
        <v>18337.189999999999</v>
      </c>
    </row>
    <row r="318" spans="2:3" x14ac:dyDescent="0.25">
      <c r="B318" s="5" t="s">
        <v>245</v>
      </c>
      <c r="C318" s="8">
        <f>10097.38-1.31</f>
        <v>10096.07</v>
      </c>
    </row>
    <row r="319" spans="2:3" x14ac:dyDescent="0.25">
      <c r="B319" s="7" t="s">
        <v>246</v>
      </c>
      <c r="C319" s="3">
        <v>525.39</v>
      </c>
    </row>
    <row r="320" spans="2:3" x14ac:dyDescent="0.25">
      <c r="B320" s="7" t="s">
        <v>247</v>
      </c>
      <c r="C320" s="3">
        <v>184.48</v>
      </c>
    </row>
    <row r="321" spans="2:3" x14ac:dyDescent="0.25">
      <c r="B321" s="7" t="s">
        <v>248</v>
      </c>
      <c r="C321" s="3">
        <v>239</v>
      </c>
    </row>
    <row r="322" spans="2:3" x14ac:dyDescent="0.25">
      <c r="B322" s="7" t="s">
        <v>249</v>
      </c>
      <c r="C322" s="3">
        <v>3836.21</v>
      </c>
    </row>
    <row r="323" spans="2:3" x14ac:dyDescent="0.25">
      <c r="B323" s="7" t="s">
        <v>250</v>
      </c>
      <c r="C323" s="3">
        <v>240.11</v>
      </c>
    </row>
    <row r="324" spans="2:3" x14ac:dyDescent="0.25">
      <c r="B324" s="2" t="s">
        <v>251</v>
      </c>
      <c r="C324" s="4">
        <v>2065.84</v>
      </c>
    </row>
    <row r="325" spans="2:3" x14ac:dyDescent="0.25">
      <c r="B325" s="2" t="s">
        <v>252</v>
      </c>
      <c r="C325" s="4">
        <f>16155.59-3090</f>
        <v>13065.59</v>
      </c>
    </row>
    <row r="326" spans="2:3" x14ac:dyDescent="0.25">
      <c r="B326" s="54" t="s">
        <v>253</v>
      </c>
      <c r="C326" s="54"/>
    </row>
    <row r="327" spans="2:3" x14ac:dyDescent="0.25">
      <c r="B327" s="37" t="s">
        <v>254</v>
      </c>
      <c r="C327" s="3">
        <v>2462.19</v>
      </c>
    </row>
    <row r="328" spans="2:3" x14ac:dyDescent="0.25">
      <c r="B328" s="38"/>
      <c r="C328" s="3">
        <v>8479.69</v>
      </c>
    </row>
    <row r="329" spans="2:3" x14ac:dyDescent="0.25">
      <c r="B329" s="7" t="s">
        <v>255</v>
      </c>
      <c r="C329" s="3">
        <v>1502.22</v>
      </c>
    </row>
    <row r="330" spans="2:3" x14ac:dyDescent="0.25">
      <c r="B330" s="37" t="s">
        <v>256</v>
      </c>
      <c r="C330" s="3">
        <v>600.29</v>
      </c>
    </row>
    <row r="331" spans="2:3" x14ac:dyDescent="0.25">
      <c r="B331" s="38"/>
      <c r="C331" s="3">
        <v>832.21</v>
      </c>
    </row>
    <row r="332" spans="2:3" x14ac:dyDescent="0.25">
      <c r="B332" s="7" t="s">
        <v>257</v>
      </c>
      <c r="C332" s="3">
        <v>125.08</v>
      </c>
    </row>
    <row r="333" spans="2:3" x14ac:dyDescent="0.25">
      <c r="B333" s="7" t="s">
        <v>258</v>
      </c>
      <c r="C333" s="3">
        <v>9953.3700000000008</v>
      </c>
    </row>
    <row r="334" spans="2:3" x14ac:dyDescent="0.25">
      <c r="B334" s="2" t="s">
        <v>259</v>
      </c>
      <c r="C334" s="4">
        <v>2032.64</v>
      </c>
    </row>
    <row r="335" spans="2:3" x14ac:dyDescent="0.25">
      <c r="B335" s="54" t="s">
        <v>260</v>
      </c>
      <c r="C335" s="54"/>
    </row>
    <row r="336" spans="2:3" x14ac:dyDescent="0.25">
      <c r="B336" s="37" t="s">
        <v>261</v>
      </c>
      <c r="C336" s="3">
        <v>1454.55</v>
      </c>
    </row>
    <row r="337" spans="2:3" x14ac:dyDescent="0.25">
      <c r="B337" s="38"/>
      <c r="C337" s="3">
        <v>1432.42</v>
      </c>
    </row>
    <row r="338" spans="2:3" x14ac:dyDescent="0.25">
      <c r="B338" s="52" t="s">
        <v>262</v>
      </c>
      <c r="C338" s="3">
        <v>1825.38</v>
      </c>
    </row>
    <row r="339" spans="2:3" x14ac:dyDescent="0.25">
      <c r="B339" s="53"/>
      <c r="C339" s="3">
        <v>1713.8</v>
      </c>
    </row>
    <row r="340" spans="2:3" x14ac:dyDescent="0.25">
      <c r="B340" s="52" t="s">
        <v>263</v>
      </c>
      <c r="C340" s="3">
        <v>1794.85</v>
      </c>
    </row>
    <row r="341" spans="2:3" x14ac:dyDescent="0.25">
      <c r="B341" s="53"/>
      <c r="C341" s="3">
        <v>1455.51</v>
      </c>
    </row>
    <row r="342" spans="2:3" x14ac:dyDescent="0.25">
      <c r="B342" s="21" t="s">
        <v>264</v>
      </c>
      <c r="C342" s="3">
        <v>633.1</v>
      </c>
    </row>
    <row r="343" spans="2:3" x14ac:dyDescent="0.25">
      <c r="B343" s="21" t="s">
        <v>265</v>
      </c>
      <c r="C343" s="3">
        <v>360</v>
      </c>
    </row>
    <row r="344" spans="2:3" x14ac:dyDescent="0.25">
      <c r="B344" s="21" t="s">
        <v>266</v>
      </c>
      <c r="C344" s="3">
        <v>480.5</v>
      </c>
    </row>
    <row r="345" spans="2:3" x14ac:dyDescent="0.25">
      <c r="B345" s="21" t="s">
        <v>267</v>
      </c>
      <c r="C345" s="3">
        <v>459.46</v>
      </c>
    </row>
    <row r="346" spans="2:3" x14ac:dyDescent="0.25">
      <c r="B346" s="21" t="s">
        <v>268</v>
      </c>
      <c r="C346" s="3">
        <v>411.38</v>
      </c>
    </row>
    <row r="347" spans="2:3" x14ac:dyDescent="0.25">
      <c r="B347" s="52" t="s">
        <v>269</v>
      </c>
      <c r="C347" s="3">
        <v>1235.26</v>
      </c>
    </row>
    <row r="348" spans="2:3" x14ac:dyDescent="0.25">
      <c r="B348" s="53"/>
      <c r="C348" s="3">
        <v>2467.89</v>
      </c>
    </row>
    <row r="349" spans="2:3" x14ac:dyDescent="0.25">
      <c r="B349" s="21" t="s">
        <v>270</v>
      </c>
      <c r="C349" s="3">
        <v>276.95999999999998</v>
      </c>
    </row>
    <row r="350" spans="2:3" x14ac:dyDescent="0.25">
      <c r="B350" s="1" t="s">
        <v>271</v>
      </c>
      <c r="C350" s="3">
        <v>202.9</v>
      </c>
    </row>
    <row r="351" spans="2:3" x14ac:dyDescent="0.25">
      <c r="B351" s="1" t="s">
        <v>272</v>
      </c>
      <c r="C351" s="3">
        <v>1241.82</v>
      </c>
    </row>
    <row r="352" spans="2:3" x14ac:dyDescent="0.25">
      <c r="B352" s="2" t="s">
        <v>273</v>
      </c>
      <c r="C352" s="4">
        <v>702.78</v>
      </c>
    </row>
    <row r="353" spans="2:3" x14ac:dyDescent="0.25">
      <c r="B353" s="1" t="s">
        <v>274</v>
      </c>
      <c r="C353" s="3">
        <v>1573.88</v>
      </c>
    </row>
    <row r="354" spans="2:3" x14ac:dyDescent="0.25">
      <c r="B354" s="1" t="s">
        <v>275</v>
      </c>
      <c r="C354" s="3">
        <v>405.55</v>
      </c>
    </row>
    <row r="355" spans="2:3" x14ac:dyDescent="0.25">
      <c r="B355" s="1" t="s">
        <v>276</v>
      </c>
      <c r="C355" s="3">
        <v>911.26</v>
      </c>
    </row>
    <row r="356" spans="2:3" x14ac:dyDescent="0.25">
      <c r="B356" s="1" t="s">
        <v>277</v>
      </c>
      <c r="C356" s="3">
        <v>1393</v>
      </c>
    </row>
    <row r="357" spans="2:3" x14ac:dyDescent="0.25">
      <c r="B357" s="1" t="s">
        <v>267</v>
      </c>
      <c r="C357" s="3">
        <v>1285.71</v>
      </c>
    </row>
    <row r="358" spans="2:3" x14ac:dyDescent="0.25">
      <c r="B358" s="1" t="s">
        <v>278</v>
      </c>
      <c r="C358" s="3">
        <v>2244.92</v>
      </c>
    </row>
    <row r="359" spans="2:3" x14ac:dyDescent="0.25">
      <c r="B359" s="1" t="s">
        <v>279</v>
      </c>
      <c r="C359" s="3">
        <v>3988.2</v>
      </c>
    </row>
    <row r="360" spans="2:3" x14ac:dyDescent="0.25">
      <c r="B360" s="54" t="s">
        <v>280</v>
      </c>
      <c r="C360" s="54"/>
    </row>
    <row r="361" spans="2:3" x14ac:dyDescent="0.25">
      <c r="B361" s="1" t="s">
        <v>281</v>
      </c>
      <c r="C361" s="3">
        <v>1428</v>
      </c>
    </row>
    <row r="362" spans="2:3" x14ac:dyDescent="0.25">
      <c r="B362" s="1" t="s">
        <v>282</v>
      </c>
      <c r="C362" s="3">
        <v>1045.82</v>
      </c>
    </row>
    <row r="363" spans="2:3" x14ac:dyDescent="0.25">
      <c r="B363" s="1" t="s">
        <v>283</v>
      </c>
      <c r="C363" s="3">
        <v>931.58</v>
      </c>
    </row>
    <row r="364" spans="2:3" x14ac:dyDescent="0.25">
      <c r="B364" s="55" t="s">
        <v>284</v>
      </c>
      <c r="C364" s="3">
        <v>1041.01</v>
      </c>
    </row>
    <row r="365" spans="2:3" x14ac:dyDescent="0.25">
      <c r="B365" s="56"/>
      <c r="C365" s="14">
        <v>8797.64</v>
      </c>
    </row>
    <row r="366" spans="2:3" x14ac:dyDescent="0.25">
      <c r="B366" s="1" t="s">
        <v>285</v>
      </c>
      <c r="C366" s="3">
        <v>3697.76</v>
      </c>
    </row>
    <row r="367" spans="2:3" x14ac:dyDescent="0.25">
      <c r="B367" s="1" t="s">
        <v>286</v>
      </c>
      <c r="C367" s="3">
        <v>2316.46</v>
      </c>
    </row>
    <row r="368" spans="2:3" x14ac:dyDescent="0.25">
      <c r="B368" s="7" t="s">
        <v>287</v>
      </c>
      <c r="C368" s="14">
        <v>1975.32</v>
      </c>
    </row>
    <row r="369" spans="2:3" x14ac:dyDescent="0.25">
      <c r="B369" s="7" t="s">
        <v>288</v>
      </c>
      <c r="C369" s="14">
        <v>12275.35</v>
      </c>
    </row>
    <row r="370" spans="2:3" x14ac:dyDescent="0.25">
      <c r="B370" s="7" t="s">
        <v>289</v>
      </c>
      <c r="C370" s="14">
        <v>573.29999999999995</v>
      </c>
    </row>
    <row r="371" spans="2:3" x14ac:dyDescent="0.25">
      <c r="B371" s="7" t="s">
        <v>290</v>
      </c>
      <c r="C371" s="14">
        <v>6207.76</v>
      </c>
    </row>
    <row r="372" spans="2:3" x14ac:dyDescent="0.25">
      <c r="B372" s="7" t="s">
        <v>291</v>
      </c>
      <c r="C372" s="14">
        <v>98</v>
      </c>
    </row>
    <row r="373" spans="2:3" x14ac:dyDescent="0.25">
      <c r="B373" s="7" t="s">
        <v>292</v>
      </c>
      <c r="C373" s="14">
        <v>227.84</v>
      </c>
    </row>
    <row r="374" spans="2:3" x14ac:dyDescent="0.25">
      <c r="B374" s="54" t="s">
        <v>293</v>
      </c>
      <c r="C374" s="54"/>
    </row>
    <row r="375" spans="2:3" x14ac:dyDescent="0.25">
      <c r="B375" s="7" t="s">
        <v>294</v>
      </c>
      <c r="C375" s="3">
        <v>363.45</v>
      </c>
    </row>
    <row r="376" spans="2:3" x14ac:dyDescent="0.25">
      <c r="B376" s="37" t="s">
        <v>295</v>
      </c>
      <c r="C376" s="3">
        <v>2150.44</v>
      </c>
    </row>
    <row r="377" spans="2:3" x14ac:dyDescent="0.25">
      <c r="B377" s="38"/>
      <c r="C377" s="3">
        <v>15914.39</v>
      </c>
    </row>
    <row r="378" spans="2:3" x14ac:dyDescent="0.25">
      <c r="B378" s="37" t="s">
        <v>296</v>
      </c>
      <c r="C378" s="3">
        <v>2684.46</v>
      </c>
    </row>
    <row r="379" spans="2:3" x14ac:dyDescent="0.25">
      <c r="B379" s="38"/>
      <c r="C379" s="3">
        <v>3140.76</v>
      </c>
    </row>
    <row r="380" spans="2:3" x14ac:dyDescent="0.25">
      <c r="B380" s="7" t="s">
        <v>297</v>
      </c>
      <c r="C380" s="3">
        <v>1518.35</v>
      </c>
    </row>
    <row r="381" spans="2:3" x14ac:dyDescent="0.25">
      <c r="B381" s="7" t="s">
        <v>298</v>
      </c>
      <c r="C381" s="3">
        <v>1083.1500000000001</v>
      </c>
    </row>
    <row r="382" spans="2:3" x14ac:dyDescent="0.25">
      <c r="B382" s="37" t="s">
        <v>299</v>
      </c>
      <c r="C382" s="3">
        <v>3553.18</v>
      </c>
    </row>
    <row r="383" spans="2:3" x14ac:dyDescent="0.25">
      <c r="B383" s="38"/>
      <c r="C383" s="3">
        <v>1426.32</v>
      </c>
    </row>
    <row r="384" spans="2:3" x14ac:dyDescent="0.25">
      <c r="B384" s="7" t="s">
        <v>300</v>
      </c>
      <c r="C384" s="3">
        <v>552.75</v>
      </c>
    </row>
    <row r="385" spans="2:3" x14ac:dyDescent="0.25">
      <c r="B385" s="7" t="s">
        <v>301</v>
      </c>
      <c r="C385" s="3">
        <v>2549.56</v>
      </c>
    </row>
    <row r="386" spans="2:3" x14ac:dyDescent="0.25">
      <c r="B386" s="37" t="s">
        <v>302</v>
      </c>
      <c r="C386" s="3">
        <v>2998.11</v>
      </c>
    </row>
    <row r="387" spans="2:3" x14ac:dyDescent="0.25">
      <c r="B387" s="38"/>
      <c r="C387" s="3">
        <v>3524.57</v>
      </c>
    </row>
    <row r="388" spans="2:3" x14ac:dyDescent="0.25">
      <c r="B388" s="7" t="s">
        <v>303</v>
      </c>
      <c r="C388" s="3">
        <v>840.61</v>
      </c>
    </row>
    <row r="389" spans="2:3" x14ac:dyDescent="0.25">
      <c r="B389" s="50" t="s">
        <v>309</v>
      </c>
      <c r="C389" s="3">
        <v>5975.15</v>
      </c>
    </row>
    <row r="390" spans="2:3" x14ac:dyDescent="0.25">
      <c r="B390" s="51"/>
      <c r="C390" s="3">
        <v>10545.54</v>
      </c>
    </row>
    <row r="391" spans="2:3" x14ac:dyDescent="0.25">
      <c r="B391" s="37" t="s">
        <v>304</v>
      </c>
      <c r="C391" s="3">
        <v>1621.05</v>
      </c>
    </row>
    <row r="392" spans="2:3" x14ac:dyDescent="0.25">
      <c r="B392" s="38"/>
      <c r="C392" s="3">
        <v>687.65</v>
      </c>
    </row>
    <row r="393" spans="2:3" x14ac:dyDescent="0.25">
      <c r="B393" s="7" t="s">
        <v>305</v>
      </c>
      <c r="C393" s="3">
        <v>1075.69</v>
      </c>
    </row>
    <row r="394" spans="2:3" x14ac:dyDescent="0.25">
      <c r="B394" s="7" t="s">
        <v>306</v>
      </c>
      <c r="C394" s="3">
        <v>541.4</v>
      </c>
    </row>
    <row r="395" spans="2:3" x14ac:dyDescent="0.25">
      <c r="B395" s="37" t="s">
        <v>307</v>
      </c>
      <c r="C395" s="3">
        <v>2948.74</v>
      </c>
    </row>
    <row r="396" spans="2:3" x14ac:dyDescent="0.25">
      <c r="B396" s="38"/>
      <c r="C396" s="3">
        <v>4214.67</v>
      </c>
    </row>
    <row r="397" spans="2:3" x14ac:dyDescent="0.25">
      <c r="B397" s="7" t="s">
        <v>308</v>
      </c>
      <c r="C397" s="3">
        <v>243.62</v>
      </c>
    </row>
    <row r="398" spans="2:3" x14ac:dyDescent="0.25">
      <c r="B398" s="42" t="s">
        <v>310</v>
      </c>
      <c r="C398" s="43"/>
    </row>
    <row r="399" spans="2:3" x14ac:dyDescent="0.25">
      <c r="B399" s="37" t="s">
        <v>311</v>
      </c>
      <c r="C399" s="3">
        <v>3323.69</v>
      </c>
    </row>
    <row r="400" spans="2:3" x14ac:dyDescent="0.25">
      <c r="B400" s="38"/>
      <c r="C400" s="14">
        <v>2749.53</v>
      </c>
    </row>
    <row r="401" spans="2:3" x14ac:dyDescent="0.25">
      <c r="B401" s="2" t="s">
        <v>312</v>
      </c>
      <c r="C401" s="4">
        <v>2579.0300000000002</v>
      </c>
    </row>
    <row r="402" spans="2:3" x14ac:dyDescent="0.25">
      <c r="B402" s="44" t="s">
        <v>313</v>
      </c>
      <c r="C402" s="9">
        <v>13223.25</v>
      </c>
    </row>
    <row r="403" spans="2:3" x14ac:dyDescent="0.25">
      <c r="B403" s="45"/>
      <c r="C403" s="15">
        <v>6720.12</v>
      </c>
    </row>
    <row r="404" spans="2:3" x14ac:dyDescent="0.25">
      <c r="B404" s="37" t="s">
        <v>314</v>
      </c>
      <c r="C404" s="3">
        <v>428.22</v>
      </c>
    </row>
    <row r="405" spans="2:3" x14ac:dyDescent="0.25">
      <c r="B405" s="38"/>
      <c r="C405" s="14">
        <v>1095.56</v>
      </c>
    </row>
    <row r="406" spans="2:3" x14ac:dyDescent="0.25">
      <c r="B406" s="37" t="s">
        <v>315</v>
      </c>
      <c r="C406" s="3">
        <v>25031.01</v>
      </c>
    </row>
    <row r="407" spans="2:3" x14ac:dyDescent="0.25">
      <c r="B407" s="38"/>
      <c r="C407" s="14">
        <v>4488.55</v>
      </c>
    </row>
    <row r="408" spans="2:3" x14ac:dyDescent="0.25">
      <c r="B408" s="7" t="s">
        <v>316</v>
      </c>
      <c r="C408" s="3">
        <v>856.44</v>
      </c>
    </row>
    <row r="409" spans="2:3" x14ac:dyDescent="0.25">
      <c r="B409" s="37" t="s">
        <v>317</v>
      </c>
      <c r="C409" s="3">
        <v>5053.46</v>
      </c>
    </row>
    <row r="410" spans="2:3" x14ac:dyDescent="0.25">
      <c r="B410" s="38"/>
      <c r="C410" s="14">
        <v>1746.88</v>
      </c>
    </row>
    <row r="411" spans="2:3" x14ac:dyDescent="0.25">
      <c r="B411" s="37" t="s">
        <v>318</v>
      </c>
      <c r="C411" s="3">
        <v>2054.1799999999998</v>
      </c>
    </row>
    <row r="412" spans="2:3" x14ac:dyDescent="0.25">
      <c r="B412" s="38"/>
      <c r="C412" s="14">
        <v>465.14</v>
      </c>
    </row>
    <row r="413" spans="2:3" x14ac:dyDescent="0.25">
      <c r="B413" s="37" t="s">
        <v>319</v>
      </c>
      <c r="C413" s="3">
        <v>44846.080000000002</v>
      </c>
    </row>
    <row r="414" spans="2:3" x14ac:dyDescent="0.25">
      <c r="B414" s="38"/>
      <c r="C414" s="14">
        <v>8582.3799999999992</v>
      </c>
    </row>
    <row r="415" spans="2:3" x14ac:dyDescent="0.25">
      <c r="B415" s="37" t="s">
        <v>320</v>
      </c>
      <c r="C415" s="3">
        <v>1536</v>
      </c>
    </row>
    <row r="416" spans="2:3" x14ac:dyDescent="0.25">
      <c r="B416" s="38"/>
      <c r="C416" s="14">
        <v>607.1</v>
      </c>
    </row>
    <row r="417" spans="2:3" x14ac:dyDescent="0.25">
      <c r="B417" s="37" t="s">
        <v>321</v>
      </c>
      <c r="C417" s="3">
        <v>59629.43</v>
      </c>
    </row>
    <row r="418" spans="2:3" x14ac:dyDescent="0.25">
      <c r="B418" s="38"/>
      <c r="C418" s="14">
        <v>12831.53</v>
      </c>
    </row>
    <row r="419" spans="2:3" x14ac:dyDescent="0.25">
      <c r="B419" s="37" t="s">
        <v>322</v>
      </c>
      <c r="C419" s="3">
        <v>3109.02</v>
      </c>
    </row>
    <row r="420" spans="2:3" x14ac:dyDescent="0.25">
      <c r="B420" s="38"/>
      <c r="C420" s="14">
        <v>465.29</v>
      </c>
    </row>
    <row r="421" spans="2:3" x14ac:dyDescent="0.25">
      <c r="B421" s="7" t="s">
        <v>323</v>
      </c>
      <c r="C421" s="3">
        <v>426.82</v>
      </c>
    </row>
    <row r="422" spans="2:3" x14ac:dyDescent="0.25">
      <c r="B422" s="7" t="s">
        <v>324</v>
      </c>
      <c r="C422" s="3">
        <v>882.13</v>
      </c>
    </row>
    <row r="423" spans="2:3" x14ac:dyDescent="0.25">
      <c r="B423" s="7" t="s">
        <v>325</v>
      </c>
      <c r="C423" s="14">
        <v>4000</v>
      </c>
    </row>
    <row r="424" spans="2:3" x14ac:dyDescent="0.25">
      <c r="B424" s="7" t="s">
        <v>326</v>
      </c>
      <c r="C424" s="14">
        <v>235.95</v>
      </c>
    </row>
    <row r="425" spans="2:3" x14ac:dyDescent="0.25">
      <c r="B425" s="42" t="s">
        <v>327</v>
      </c>
      <c r="C425" s="43"/>
    </row>
    <row r="426" spans="2:3" x14ac:dyDescent="0.25">
      <c r="B426" s="37" t="s">
        <v>328</v>
      </c>
      <c r="C426" s="3">
        <v>341.74</v>
      </c>
    </row>
    <row r="427" spans="2:3" x14ac:dyDescent="0.25">
      <c r="B427" s="38"/>
      <c r="C427" s="3">
        <v>470.53</v>
      </c>
    </row>
    <row r="428" spans="2:3" x14ac:dyDescent="0.25">
      <c r="B428" s="2" t="s">
        <v>329</v>
      </c>
      <c r="C428" s="4">
        <v>330.25</v>
      </c>
    </row>
    <row r="429" spans="2:3" x14ac:dyDescent="0.25">
      <c r="B429" s="7" t="s">
        <v>330</v>
      </c>
      <c r="C429" s="3">
        <v>935.53</v>
      </c>
    </row>
    <row r="430" spans="2:3" x14ac:dyDescent="0.25">
      <c r="B430" s="7" t="s">
        <v>331</v>
      </c>
      <c r="C430" s="3">
        <v>135.11000000000001</v>
      </c>
    </row>
    <row r="431" spans="2:3" x14ac:dyDescent="0.25">
      <c r="B431" s="7" t="s">
        <v>332</v>
      </c>
      <c r="C431" s="3">
        <v>212.41</v>
      </c>
    </row>
    <row r="432" spans="2:3" x14ac:dyDescent="0.25">
      <c r="B432" s="7" t="s">
        <v>333</v>
      </c>
      <c r="C432" s="3">
        <v>146.81</v>
      </c>
    </row>
    <row r="433" spans="2:3" x14ac:dyDescent="0.25">
      <c r="B433" s="37" t="s">
        <v>334</v>
      </c>
      <c r="C433" s="3">
        <v>344.6</v>
      </c>
    </row>
    <row r="434" spans="2:3" x14ac:dyDescent="0.25">
      <c r="B434" s="38"/>
      <c r="C434" s="3">
        <v>617.55999999999995</v>
      </c>
    </row>
    <row r="435" spans="2:3" x14ac:dyDescent="0.25">
      <c r="B435" s="7" t="s">
        <v>335</v>
      </c>
      <c r="C435" s="3">
        <v>175.9</v>
      </c>
    </row>
    <row r="436" spans="2:3" x14ac:dyDescent="0.25">
      <c r="B436" s="37" t="s">
        <v>336</v>
      </c>
      <c r="C436" s="3">
        <v>305.33999999999997</v>
      </c>
    </row>
    <row r="437" spans="2:3" x14ac:dyDescent="0.25">
      <c r="B437" s="38"/>
      <c r="C437" s="3">
        <v>3250.67</v>
      </c>
    </row>
    <row r="438" spans="2:3" x14ac:dyDescent="0.25">
      <c r="B438" s="7" t="s">
        <v>337</v>
      </c>
      <c r="C438" s="3">
        <v>557.82000000000005</v>
      </c>
    </row>
    <row r="439" spans="2:3" x14ac:dyDescent="0.25">
      <c r="B439" s="7" t="s">
        <v>338</v>
      </c>
      <c r="C439" s="3">
        <v>222</v>
      </c>
    </row>
    <row r="440" spans="2:3" x14ac:dyDescent="0.25">
      <c r="B440" s="37" t="s">
        <v>339</v>
      </c>
      <c r="C440" s="3">
        <v>1670.15</v>
      </c>
    </row>
    <row r="441" spans="2:3" x14ac:dyDescent="0.25">
      <c r="B441" s="38"/>
      <c r="C441" s="3">
        <v>1647.83</v>
      </c>
    </row>
    <row r="442" spans="2:3" x14ac:dyDescent="0.25">
      <c r="B442" s="7" t="s">
        <v>340</v>
      </c>
      <c r="C442" s="3">
        <v>336.2</v>
      </c>
    </row>
    <row r="443" spans="2:3" x14ac:dyDescent="0.25">
      <c r="B443" s="7" t="s">
        <v>341</v>
      </c>
      <c r="C443" s="3">
        <v>2061.8200000000002</v>
      </c>
    </row>
    <row r="444" spans="2:3" x14ac:dyDescent="0.25">
      <c r="B444" s="7" t="s">
        <v>342</v>
      </c>
      <c r="C444" s="3">
        <v>213.41</v>
      </c>
    </row>
    <row r="445" spans="2:3" x14ac:dyDescent="0.25">
      <c r="B445" s="7" t="s">
        <v>343</v>
      </c>
      <c r="C445" s="3">
        <v>305.5</v>
      </c>
    </row>
    <row r="446" spans="2:3" x14ac:dyDescent="0.25">
      <c r="B446" s="37" t="s">
        <v>344</v>
      </c>
      <c r="C446" s="3">
        <v>259.07</v>
      </c>
    </row>
    <row r="447" spans="2:3" x14ac:dyDescent="0.25">
      <c r="B447" s="38"/>
      <c r="C447" s="3">
        <v>267.48</v>
      </c>
    </row>
    <row r="448" spans="2:3" x14ac:dyDescent="0.25">
      <c r="B448" s="7" t="s">
        <v>345</v>
      </c>
      <c r="C448" s="3">
        <v>289.66000000000003</v>
      </c>
    </row>
    <row r="449" spans="2:3" x14ac:dyDescent="0.25">
      <c r="B449" s="7" t="s">
        <v>346</v>
      </c>
      <c r="C449" s="3">
        <v>78.52</v>
      </c>
    </row>
    <row r="450" spans="2:3" x14ac:dyDescent="0.25">
      <c r="B450" s="37" t="s">
        <v>347</v>
      </c>
      <c r="C450" s="3">
        <v>1342.44</v>
      </c>
    </row>
    <row r="451" spans="2:3" x14ac:dyDescent="0.25">
      <c r="B451" s="38"/>
      <c r="C451" s="3">
        <v>177.66</v>
      </c>
    </row>
    <row r="452" spans="2:3" x14ac:dyDescent="0.25">
      <c r="B452" s="7" t="s">
        <v>348</v>
      </c>
      <c r="C452" s="3">
        <v>281.95999999999998</v>
      </c>
    </row>
    <row r="453" spans="2:3" x14ac:dyDescent="0.25">
      <c r="B453" s="7" t="s">
        <v>349</v>
      </c>
      <c r="C453" s="3">
        <v>354.58</v>
      </c>
    </row>
    <row r="454" spans="2:3" x14ac:dyDescent="0.25">
      <c r="B454" s="7" t="s">
        <v>350</v>
      </c>
      <c r="C454" s="3">
        <v>222.41</v>
      </c>
    </row>
    <row r="455" spans="2:3" x14ac:dyDescent="0.25">
      <c r="B455" s="7" t="s">
        <v>351</v>
      </c>
      <c r="C455" s="3">
        <v>229.07</v>
      </c>
    </row>
    <row r="456" spans="2:3" x14ac:dyDescent="0.25">
      <c r="B456" s="7" t="s">
        <v>352</v>
      </c>
      <c r="C456" s="3">
        <v>359.14</v>
      </c>
    </row>
    <row r="457" spans="2:3" x14ac:dyDescent="0.25">
      <c r="B457" s="7" t="s">
        <v>353</v>
      </c>
      <c r="C457" s="3">
        <v>254.31</v>
      </c>
    </row>
    <row r="458" spans="2:3" x14ac:dyDescent="0.25">
      <c r="B458" s="7" t="s">
        <v>354</v>
      </c>
      <c r="C458" s="3">
        <v>223.23</v>
      </c>
    </row>
    <row r="459" spans="2:3" x14ac:dyDescent="0.25">
      <c r="B459" s="7" t="s">
        <v>355</v>
      </c>
      <c r="C459" s="3">
        <v>222.41</v>
      </c>
    </row>
    <row r="460" spans="2:3" x14ac:dyDescent="0.25">
      <c r="B460" s="7" t="s">
        <v>356</v>
      </c>
      <c r="C460" s="3">
        <v>210.39</v>
      </c>
    </row>
    <row r="461" spans="2:3" x14ac:dyDescent="0.25">
      <c r="B461" s="7" t="s">
        <v>357</v>
      </c>
      <c r="C461" s="3">
        <v>759.39</v>
      </c>
    </row>
    <row r="462" spans="2:3" x14ac:dyDescent="0.25">
      <c r="B462" s="37" t="s">
        <v>358</v>
      </c>
      <c r="C462" s="3">
        <v>62910.21</v>
      </c>
    </row>
    <row r="463" spans="2:3" x14ac:dyDescent="0.25">
      <c r="B463" s="38"/>
      <c r="C463" s="3">
        <v>13428.41</v>
      </c>
    </row>
    <row r="464" spans="2:3" x14ac:dyDescent="0.25">
      <c r="B464" s="37" t="s">
        <v>359</v>
      </c>
      <c r="C464" s="3">
        <v>1017.85</v>
      </c>
    </row>
    <row r="465" spans="2:3" x14ac:dyDescent="0.25">
      <c r="B465" s="38"/>
      <c r="C465" s="3">
        <v>243.73</v>
      </c>
    </row>
    <row r="466" spans="2:3" x14ac:dyDescent="0.25">
      <c r="B466" s="37" t="s">
        <v>360</v>
      </c>
      <c r="C466" s="3">
        <v>49252.17</v>
      </c>
    </row>
    <row r="467" spans="2:3" x14ac:dyDescent="0.25">
      <c r="B467" s="38"/>
      <c r="C467" s="3">
        <v>10063.1</v>
      </c>
    </row>
    <row r="468" spans="2:3" x14ac:dyDescent="0.25">
      <c r="B468" s="37" t="s">
        <v>361</v>
      </c>
      <c r="C468" s="3">
        <v>1102.75</v>
      </c>
    </row>
    <row r="469" spans="2:3" x14ac:dyDescent="0.25">
      <c r="B469" s="38"/>
      <c r="C469" s="3">
        <v>236.31</v>
      </c>
    </row>
    <row r="470" spans="2:3" x14ac:dyDescent="0.25">
      <c r="B470" s="7" t="s">
        <v>362</v>
      </c>
      <c r="C470" s="3">
        <v>3295.92</v>
      </c>
    </row>
    <row r="471" spans="2:3" x14ac:dyDescent="0.25">
      <c r="B471" s="7" t="s">
        <v>363</v>
      </c>
      <c r="C471" s="3">
        <v>146.12</v>
      </c>
    </row>
    <row r="472" spans="2:3" x14ac:dyDescent="0.25">
      <c r="B472" s="48" t="s">
        <v>364</v>
      </c>
      <c r="C472" s="3">
        <v>1214.0899999999999</v>
      </c>
    </row>
    <row r="473" spans="2:3" x14ac:dyDescent="0.25">
      <c r="B473" s="49"/>
      <c r="C473" s="3">
        <v>269.05</v>
      </c>
    </row>
    <row r="474" spans="2:3" x14ac:dyDescent="0.25">
      <c r="B474" s="7" t="s">
        <v>365</v>
      </c>
      <c r="C474" s="3">
        <v>238.62</v>
      </c>
    </row>
    <row r="475" spans="2:3" x14ac:dyDescent="0.25">
      <c r="B475" s="7" t="s">
        <v>366</v>
      </c>
      <c r="C475" s="3">
        <v>210.09</v>
      </c>
    </row>
    <row r="476" spans="2:3" x14ac:dyDescent="0.25">
      <c r="B476" s="7" t="s">
        <v>367</v>
      </c>
      <c r="C476" s="3">
        <v>153.05000000000001</v>
      </c>
    </row>
    <row r="477" spans="2:3" x14ac:dyDescent="0.25">
      <c r="B477" s="7" t="s">
        <v>368</v>
      </c>
      <c r="C477" s="3">
        <v>2000</v>
      </c>
    </row>
    <row r="478" spans="2:3" x14ac:dyDescent="0.25">
      <c r="B478" s="2" t="s">
        <v>369</v>
      </c>
      <c r="C478" s="4">
        <f>4350.9-1000-2000</f>
        <v>1350.8999999999996</v>
      </c>
    </row>
    <row r="479" spans="2:3" x14ac:dyDescent="0.25">
      <c r="B479" s="7" t="s">
        <v>370</v>
      </c>
      <c r="C479" s="3">
        <v>5771.97</v>
      </c>
    </row>
    <row r="480" spans="2:3" x14ac:dyDescent="0.25">
      <c r="B480" s="2" t="s">
        <v>371</v>
      </c>
      <c r="C480" s="3">
        <f>5786.7-2786.7</f>
        <v>3000</v>
      </c>
    </row>
    <row r="481" spans="2:3" x14ac:dyDescent="0.25">
      <c r="B481" s="7" t="s">
        <v>372</v>
      </c>
      <c r="C481" s="3">
        <v>907.8</v>
      </c>
    </row>
    <row r="482" spans="2:3" x14ac:dyDescent="0.25">
      <c r="B482" s="7" t="s">
        <v>373</v>
      </c>
      <c r="C482" s="3">
        <v>465.59</v>
      </c>
    </row>
    <row r="483" spans="2:3" x14ac:dyDescent="0.25">
      <c r="B483" s="7" t="s">
        <v>374</v>
      </c>
      <c r="C483" s="3">
        <v>235.91</v>
      </c>
    </row>
    <row r="484" spans="2:3" x14ac:dyDescent="0.25">
      <c r="B484" s="42" t="s">
        <v>375</v>
      </c>
      <c r="C484" s="43"/>
    </row>
    <row r="485" spans="2:3" x14ac:dyDescent="0.25">
      <c r="B485" s="7" t="s">
        <v>376</v>
      </c>
      <c r="C485" s="3">
        <v>1207.96</v>
      </c>
    </row>
    <row r="486" spans="2:3" x14ac:dyDescent="0.25">
      <c r="B486" s="37" t="s">
        <v>377</v>
      </c>
      <c r="C486" s="3">
        <v>884.08</v>
      </c>
    </row>
    <row r="487" spans="2:3" x14ac:dyDescent="0.25">
      <c r="B487" s="38"/>
      <c r="C487" s="3">
        <v>235.2</v>
      </c>
    </row>
    <row r="488" spans="2:3" x14ac:dyDescent="0.25">
      <c r="B488" s="7" t="s">
        <v>378</v>
      </c>
      <c r="C488" s="3">
        <v>1061</v>
      </c>
    </row>
    <row r="489" spans="2:3" x14ac:dyDescent="0.25">
      <c r="B489" s="37" t="s">
        <v>379</v>
      </c>
      <c r="C489" s="3">
        <v>2337.98</v>
      </c>
    </row>
    <row r="490" spans="2:3" x14ac:dyDescent="0.25">
      <c r="B490" s="38"/>
      <c r="C490" s="3">
        <v>269</v>
      </c>
    </row>
    <row r="491" spans="2:3" x14ac:dyDescent="0.25">
      <c r="B491" s="7" t="s">
        <v>380</v>
      </c>
      <c r="C491" s="3">
        <v>548.91999999999996</v>
      </c>
    </row>
    <row r="492" spans="2:3" x14ac:dyDescent="0.25">
      <c r="B492" s="7" t="s">
        <v>381</v>
      </c>
      <c r="C492" s="3">
        <v>574.85</v>
      </c>
    </row>
    <row r="493" spans="2:3" x14ac:dyDescent="0.25">
      <c r="B493" s="7" t="s">
        <v>382</v>
      </c>
      <c r="C493" s="3">
        <v>2131.8000000000002</v>
      </c>
    </row>
    <row r="494" spans="2:3" x14ac:dyDescent="0.25">
      <c r="B494" s="37" t="s">
        <v>383</v>
      </c>
      <c r="C494" s="3">
        <v>960.05</v>
      </c>
    </row>
    <row r="495" spans="2:3" x14ac:dyDescent="0.25">
      <c r="B495" s="38"/>
      <c r="C495" s="3">
        <v>1096.21</v>
      </c>
    </row>
    <row r="496" spans="2:3" x14ac:dyDescent="0.25">
      <c r="B496" s="7" t="s">
        <v>384</v>
      </c>
      <c r="C496" s="3">
        <v>1941.55</v>
      </c>
    </row>
    <row r="497" spans="2:3" x14ac:dyDescent="0.25">
      <c r="B497" s="7" t="s">
        <v>385</v>
      </c>
      <c r="C497" s="3">
        <v>100</v>
      </c>
    </row>
    <row r="498" spans="2:3" x14ac:dyDescent="0.25">
      <c r="B498" s="7" t="s">
        <v>386</v>
      </c>
      <c r="C498" s="3">
        <v>237.78</v>
      </c>
    </row>
    <row r="499" spans="2:3" x14ac:dyDescent="0.25">
      <c r="B499" s="7" t="s">
        <v>387</v>
      </c>
      <c r="C499" s="3">
        <v>237.52</v>
      </c>
    </row>
    <row r="500" spans="2:3" x14ac:dyDescent="0.25">
      <c r="B500" s="7" t="s">
        <v>388</v>
      </c>
      <c r="C500" s="3">
        <v>748.87</v>
      </c>
    </row>
    <row r="501" spans="2:3" x14ac:dyDescent="0.25">
      <c r="B501" s="7" t="s">
        <v>389</v>
      </c>
      <c r="C501" s="3">
        <v>345.17</v>
      </c>
    </row>
    <row r="502" spans="2:3" x14ac:dyDescent="0.25">
      <c r="B502" s="7" t="s">
        <v>390</v>
      </c>
      <c r="C502" s="3">
        <v>1788.33</v>
      </c>
    </row>
    <row r="503" spans="2:3" x14ac:dyDescent="0.25">
      <c r="B503" s="7" t="s">
        <v>391</v>
      </c>
      <c r="C503" s="3">
        <v>11198.33</v>
      </c>
    </row>
    <row r="504" spans="2:3" x14ac:dyDescent="0.25">
      <c r="B504" s="7" t="s">
        <v>392</v>
      </c>
      <c r="C504" s="3">
        <v>232.57</v>
      </c>
    </row>
    <row r="505" spans="2:3" x14ac:dyDescent="0.25">
      <c r="B505" s="42" t="s">
        <v>393</v>
      </c>
      <c r="C505" s="43"/>
    </row>
    <row r="506" spans="2:3" x14ac:dyDescent="0.25">
      <c r="B506" s="7" t="s">
        <v>394</v>
      </c>
      <c r="C506" s="3">
        <v>1756.08</v>
      </c>
    </row>
    <row r="507" spans="2:3" x14ac:dyDescent="0.25">
      <c r="B507" s="7" t="s">
        <v>395</v>
      </c>
      <c r="C507" s="3">
        <v>1610.86</v>
      </c>
    </row>
    <row r="508" spans="2:3" x14ac:dyDescent="0.25">
      <c r="B508" s="46" t="s">
        <v>396</v>
      </c>
      <c r="C508" s="3">
        <v>1773.67</v>
      </c>
    </row>
    <row r="509" spans="2:3" x14ac:dyDescent="0.25">
      <c r="B509" s="47"/>
      <c r="C509" s="3">
        <v>1674.81</v>
      </c>
    </row>
    <row r="510" spans="2:3" x14ac:dyDescent="0.25">
      <c r="B510" s="37" t="s">
        <v>397</v>
      </c>
      <c r="C510" s="3">
        <v>989.93</v>
      </c>
    </row>
    <row r="511" spans="2:3" x14ac:dyDescent="0.25">
      <c r="B511" s="38"/>
      <c r="C511" s="3">
        <v>1487.34</v>
      </c>
    </row>
    <row r="512" spans="2:3" x14ac:dyDescent="0.25">
      <c r="B512" s="7" t="s">
        <v>398</v>
      </c>
      <c r="C512" s="3">
        <v>1477.6</v>
      </c>
    </row>
    <row r="513" spans="2:3" x14ac:dyDescent="0.25">
      <c r="B513" s="37" t="s">
        <v>399</v>
      </c>
      <c r="C513" s="3">
        <v>1087.3</v>
      </c>
    </row>
    <row r="514" spans="2:3" x14ac:dyDescent="0.25">
      <c r="B514" s="38"/>
      <c r="C514" s="3">
        <v>605.14</v>
      </c>
    </row>
    <row r="515" spans="2:3" x14ac:dyDescent="0.25">
      <c r="B515" s="37" t="s">
        <v>400</v>
      </c>
      <c r="C515" s="3">
        <v>1575.98</v>
      </c>
    </row>
    <row r="516" spans="2:3" x14ac:dyDescent="0.25">
      <c r="B516" s="38"/>
      <c r="C516" s="3">
        <v>6486.75</v>
      </c>
    </row>
    <row r="517" spans="2:3" x14ac:dyDescent="0.25">
      <c r="B517" s="37" t="s">
        <v>401</v>
      </c>
      <c r="C517" s="3">
        <v>744.27</v>
      </c>
    </row>
    <row r="518" spans="2:3" x14ac:dyDescent="0.25">
      <c r="B518" s="38"/>
      <c r="C518" s="3">
        <v>767.62</v>
      </c>
    </row>
    <row r="519" spans="2:3" x14ac:dyDescent="0.25">
      <c r="B519" s="7" t="s">
        <v>402</v>
      </c>
      <c r="C519" s="3">
        <v>1981.76</v>
      </c>
    </row>
    <row r="520" spans="2:3" x14ac:dyDescent="0.25">
      <c r="B520" s="37" t="s">
        <v>403</v>
      </c>
      <c r="C520" s="3">
        <v>495.44</v>
      </c>
    </row>
    <row r="521" spans="2:3" x14ac:dyDescent="0.25">
      <c r="B521" s="38"/>
      <c r="C521" s="3">
        <v>237.02</v>
      </c>
    </row>
    <row r="522" spans="2:3" x14ac:dyDescent="0.25">
      <c r="B522" s="37" t="s">
        <v>404</v>
      </c>
      <c r="C522" s="3">
        <v>996.4</v>
      </c>
    </row>
    <row r="523" spans="2:3" x14ac:dyDescent="0.25">
      <c r="B523" s="38"/>
      <c r="C523" s="3">
        <v>1591.85</v>
      </c>
    </row>
    <row r="524" spans="2:3" x14ac:dyDescent="0.25">
      <c r="B524" s="37" t="s">
        <v>405</v>
      </c>
      <c r="C524" s="3">
        <v>661.58</v>
      </c>
    </row>
    <row r="525" spans="2:3" x14ac:dyDescent="0.25">
      <c r="B525" s="38"/>
      <c r="C525" s="3">
        <v>4620.95</v>
      </c>
    </row>
    <row r="526" spans="2:3" x14ac:dyDescent="0.25">
      <c r="B526" s="37" t="s">
        <v>406</v>
      </c>
      <c r="C526" s="3">
        <v>1384.61</v>
      </c>
    </row>
    <row r="527" spans="2:3" x14ac:dyDescent="0.25">
      <c r="B527" s="38"/>
      <c r="C527" s="3">
        <v>820.15</v>
      </c>
    </row>
    <row r="528" spans="2:3" x14ac:dyDescent="0.25">
      <c r="B528" s="37" t="s">
        <v>407</v>
      </c>
      <c r="C528" s="3">
        <v>1828.75</v>
      </c>
    </row>
    <row r="529" spans="2:3" x14ac:dyDescent="0.25">
      <c r="B529" s="38"/>
      <c r="C529" s="3">
        <v>2878.81</v>
      </c>
    </row>
    <row r="530" spans="2:3" x14ac:dyDescent="0.25">
      <c r="B530" s="37" t="s">
        <v>408</v>
      </c>
      <c r="C530" s="3">
        <v>1356.42</v>
      </c>
    </row>
    <row r="531" spans="2:3" x14ac:dyDescent="0.25">
      <c r="B531" s="38"/>
      <c r="C531" s="3">
        <v>2736.86</v>
      </c>
    </row>
    <row r="532" spans="2:3" x14ac:dyDescent="0.25">
      <c r="B532" s="37" t="s">
        <v>409</v>
      </c>
      <c r="C532" s="3">
        <v>1052.04</v>
      </c>
    </row>
    <row r="533" spans="2:3" x14ac:dyDescent="0.25">
      <c r="B533" s="38"/>
      <c r="C533" s="3">
        <v>979.21</v>
      </c>
    </row>
    <row r="534" spans="2:3" x14ac:dyDescent="0.25">
      <c r="B534" s="7" t="s">
        <v>410</v>
      </c>
      <c r="C534" s="3">
        <v>487.91</v>
      </c>
    </row>
    <row r="535" spans="2:3" x14ac:dyDescent="0.25">
      <c r="B535" s="7" t="s">
        <v>411</v>
      </c>
      <c r="C535" s="3">
        <v>518.73</v>
      </c>
    </row>
    <row r="536" spans="2:3" x14ac:dyDescent="0.25">
      <c r="B536" s="37" t="s">
        <v>412</v>
      </c>
      <c r="C536" s="3">
        <v>1064.82</v>
      </c>
    </row>
    <row r="537" spans="2:3" x14ac:dyDescent="0.25">
      <c r="B537" s="38"/>
      <c r="C537" s="3">
        <v>1633.16</v>
      </c>
    </row>
    <row r="538" spans="2:3" x14ac:dyDescent="0.25">
      <c r="B538" s="37" t="s">
        <v>413</v>
      </c>
      <c r="C538" s="3">
        <v>370.4</v>
      </c>
    </row>
    <row r="539" spans="2:3" x14ac:dyDescent="0.25">
      <c r="B539" s="38"/>
      <c r="C539" s="3">
        <v>3034.26</v>
      </c>
    </row>
    <row r="540" spans="2:3" x14ac:dyDescent="0.25">
      <c r="B540" s="37" t="s">
        <v>414</v>
      </c>
      <c r="C540" s="3">
        <v>691.65</v>
      </c>
    </row>
    <row r="541" spans="2:3" x14ac:dyDescent="0.25">
      <c r="B541" s="38"/>
      <c r="C541" s="3">
        <v>1436.54</v>
      </c>
    </row>
    <row r="542" spans="2:3" x14ac:dyDescent="0.25">
      <c r="B542" s="7" t="s">
        <v>415</v>
      </c>
      <c r="C542" s="3">
        <v>843.92</v>
      </c>
    </row>
    <row r="543" spans="2:3" x14ac:dyDescent="0.25">
      <c r="B543" s="37" t="s">
        <v>416</v>
      </c>
      <c r="C543" s="3">
        <v>2374.38</v>
      </c>
    </row>
    <row r="544" spans="2:3" x14ac:dyDescent="0.25">
      <c r="B544" s="38"/>
      <c r="C544" s="3">
        <v>2830.01</v>
      </c>
    </row>
    <row r="545" spans="2:3" x14ac:dyDescent="0.25">
      <c r="B545" s="7" t="s">
        <v>417</v>
      </c>
      <c r="C545" s="3">
        <v>1032.72</v>
      </c>
    </row>
    <row r="546" spans="2:3" x14ac:dyDescent="0.25">
      <c r="B546" s="37" t="s">
        <v>418</v>
      </c>
      <c r="C546" s="3">
        <v>353.27</v>
      </c>
    </row>
    <row r="547" spans="2:3" x14ac:dyDescent="0.25">
      <c r="B547" s="38"/>
      <c r="C547" s="3">
        <v>984.25</v>
      </c>
    </row>
    <row r="548" spans="2:3" x14ac:dyDescent="0.25">
      <c r="B548" s="7" t="s">
        <v>419</v>
      </c>
      <c r="C548" s="3">
        <v>1331.14</v>
      </c>
    </row>
    <row r="549" spans="2:3" x14ac:dyDescent="0.25">
      <c r="B549" s="7" t="s">
        <v>420</v>
      </c>
      <c r="C549" s="3">
        <v>1204.05</v>
      </c>
    </row>
    <row r="550" spans="2:3" x14ac:dyDescent="0.25">
      <c r="B550" s="7" t="s">
        <v>421</v>
      </c>
      <c r="C550" s="3">
        <v>158.27000000000001</v>
      </c>
    </row>
    <row r="551" spans="2:3" x14ac:dyDescent="0.25">
      <c r="B551" s="7" t="s">
        <v>422</v>
      </c>
      <c r="C551" s="3">
        <v>237.42</v>
      </c>
    </row>
    <row r="552" spans="2:3" x14ac:dyDescent="0.25">
      <c r="B552" s="7" t="s">
        <v>423</v>
      </c>
      <c r="C552" s="3">
        <v>415.57</v>
      </c>
    </row>
    <row r="553" spans="2:3" x14ac:dyDescent="0.25">
      <c r="B553" s="7" t="s">
        <v>424</v>
      </c>
      <c r="C553" s="3">
        <v>3541.68</v>
      </c>
    </row>
    <row r="554" spans="2:3" x14ac:dyDescent="0.25">
      <c r="B554" s="7" t="s">
        <v>425</v>
      </c>
      <c r="C554" s="3">
        <v>187.4</v>
      </c>
    </row>
    <row r="555" spans="2:3" x14ac:dyDescent="0.25">
      <c r="B555" s="7" t="s">
        <v>426</v>
      </c>
      <c r="C555" s="3">
        <v>2903.15</v>
      </c>
    </row>
    <row r="556" spans="2:3" x14ac:dyDescent="0.25">
      <c r="B556" s="7" t="s">
        <v>427</v>
      </c>
      <c r="C556" s="3">
        <v>1049.75</v>
      </c>
    </row>
    <row r="557" spans="2:3" x14ac:dyDescent="0.25">
      <c r="B557" s="7" t="s">
        <v>428</v>
      </c>
      <c r="C557" s="3">
        <v>193</v>
      </c>
    </row>
    <row r="558" spans="2:3" x14ac:dyDescent="0.25">
      <c r="B558" s="7" t="s">
        <v>429</v>
      </c>
      <c r="C558" s="3">
        <v>1036.8</v>
      </c>
    </row>
    <row r="559" spans="2:3" x14ac:dyDescent="0.25">
      <c r="B559" s="42" t="s">
        <v>430</v>
      </c>
      <c r="C559" s="43"/>
    </row>
    <row r="560" spans="2:3" x14ac:dyDescent="0.25">
      <c r="B560" s="37" t="s">
        <v>431</v>
      </c>
      <c r="C560" s="3">
        <v>3571.76</v>
      </c>
    </row>
    <row r="561" spans="2:3" x14ac:dyDescent="0.25">
      <c r="B561" s="38"/>
      <c r="C561" s="3">
        <v>894.69</v>
      </c>
    </row>
    <row r="562" spans="2:3" x14ac:dyDescent="0.25">
      <c r="B562" s="37" t="s">
        <v>432</v>
      </c>
      <c r="C562" s="3">
        <f>74524.66-68985.39</f>
        <v>5539.2700000000041</v>
      </c>
    </row>
    <row r="563" spans="2:3" x14ac:dyDescent="0.25">
      <c r="B563" s="38"/>
      <c r="C563" s="3">
        <v>12068.2</v>
      </c>
    </row>
    <row r="564" spans="2:3" x14ac:dyDescent="0.25">
      <c r="B564" s="44" t="s">
        <v>433</v>
      </c>
      <c r="C564" s="9"/>
    </row>
    <row r="565" spans="2:3" x14ac:dyDescent="0.25">
      <c r="B565" s="45"/>
      <c r="C565" s="9"/>
    </row>
    <row r="566" spans="2:3" x14ac:dyDescent="0.25">
      <c r="B566" s="37" t="s">
        <v>434</v>
      </c>
      <c r="C566" s="3">
        <v>500.27</v>
      </c>
    </row>
    <row r="567" spans="2:3" x14ac:dyDescent="0.25">
      <c r="B567" s="38"/>
      <c r="C567" s="3">
        <v>5808.17</v>
      </c>
    </row>
    <row r="568" spans="2:3" x14ac:dyDescent="0.25">
      <c r="B568" s="7" t="s">
        <v>435</v>
      </c>
      <c r="C568" s="3">
        <v>344.44</v>
      </c>
    </row>
    <row r="569" spans="2:3" x14ac:dyDescent="0.25">
      <c r="B569" s="5" t="s">
        <v>436</v>
      </c>
      <c r="C569" s="8"/>
    </row>
    <row r="570" spans="2:3" x14ac:dyDescent="0.25">
      <c r="B570" s="37" t="s">
        <v>437</v>
      </c>
      <c r="C570" s="3">
        <v>1106.6099999999999</v>
      </c>
    </row>
    <row r="571" spans="2:3" x14ac:dyDescent="0.25">
      <c r="B571" s="38"/>
      <c r="C571" s="3">
        <v>1343.67</v>
      </c>
    </row>
    <row r="572" spans="2:3" x14ac:dyDescent="0.25">
      <c r="B572" s="37" t="s">
        <v>438</v>
      </c>
      <c r="C572" s="3">
        <v>2597.9699999999998</v>
      </c>
    </row>
    <row r="573" spans="2:3" x14ac:dyDescent="0.25">
      <c r="B573" s="38"/>
      <c r="C573" s="3">
        <v>1876.68</v>
      </c>
    </row>
    <row r="574" spans="2:3" x14ac:dyDescent="0.25">
      <c r="B574" s="7" t="s">
        <v>439</v>
      </c>
      <c r="C574" s="3">
        <v>10677.85</v>
      </c>
    </row>
    <row r="575" spans="2:3" x14ac:dyDescent="0.25">
      <c r="B575" s="7" t="s">
        <v>440</v>
      </c>
      <c r="C575" s="3">
        <f>7052.38-4479.75</f>
        <v>2572.63</v>
      </c>
    </row>
    <row r="576" spans="2:3" x14ac:dyDescent="0.25">
      <c r="B576" s="7" t="s">
        <v>441</v>
      </c>
      <c r="C576" s="3">
        <v>696.48</v>
      </c>
    </row>
    <row r="577" spans="2:3" x14ac:dyDescent="0.25">
      <c r="B577" s="7" t="s">
        <v>442</v>
      </c>
      <c r="C577" s="3">
        <v>160.76</v>
      </c>
    </row>
    <row r="578" spans="2:3" x14ac:dyDescent="0.25">
      <c r="B578" s="7" t="s">
        <v>443</v>
      </c>
      <c r="C578" s="3">
        <v>2958.49</v>
      </c>
    </row>
    <row r="579" spans="2:3" x14ac:dyDescent="0.25">
      <c r="B579" s="7" t="s">
        <v>444</v>
      </c>
      <c r="C579" s="3">
        <v>2206.25</v>
      </c>
    </row>
    <row r="580" spans="2:3" x14ac:dyDescent="0.25">
      <c r="B580" s="7" t="s">
        <v>445</v>
      </c>
      <c r="C580" s="3">
        <v>369.66</v>
      </c>
    </row>
    <row r="581" spans="2:3" x14ac:dyDescent="0.25">
      <c r="B581" s="42" t="s">
        <v>446</v>
      </c>
      <c r="C581" s="43"/>
    </row>
    <row r="582" spans="2:3" x14ac:dyDescent="0.25">
      <c r="B582" s="2" t="s">
        <v>447</v>
      </c>
      <c r="C582" s="3">
        <v>925.41</v>
      </c>
    </row>
    <row r="583" spans="2:3" x14ac:dyDescent="0.25">
      <c r="B583" s="44" t="s">
        <v>448</v>
      </c>
      <c r="C583" s="9">
        <v>13399.75</v>
      </c>
    </row>
    <row r="584" spans="2:3" x14ac:dyDescent="0.25">
      <c r="B584" s="45"/>
      <c r="C584" s="9">
        <v>16149.37</v>
      </c>
    </row>
    <row r="585" spans="2:3" x14ac:dyDescent="0.25">
      <c r="B585" s="7" t="s">
        <v>449</v>
      </c>
      <c r="C585" s="3">
        <v>1927.35</v>
      </c>
    </row>
    <row r="586" spans="2:3" x14ac:dyDescent="0.25">
      <c r="B586" s="37" t="s">
        <v>450</v>
      </c>
      <c r="C586" s="3">
        <v>2129.62</v>
      </c>
    </row>
    <row r="587" spans="2:3" x14ac:dyDescent="0.25">
      <c r="B587" s="38"/>
      <c r="C587" s="3">
        <v>3435.24</v>
      </c>
    </row>
    <row r="588" spans="2:3" x14ac:dyDescent="0.25">
      <c r="B588" s="7" t="s">
        <v>451</v>
      </c>
      <c r="C588" s="3">
        <v>16893.939999999999</v>
      </c>
    </row>
    <row r="589" spans="2:3" x14ac:dyDescent="0.25">
      <c r="B589" s="42" t="s">
        <v>452</v>
      </c>
      <c r="C589" s="43"/>
    </row>
    <row r="590" spans="2:3" x14ac:dyDescent="0.25">
      <c r="B590" s="7" t="s">
        <v>453</v>
      </c>
      <c r="C590" s="3">
        <v>1409.15</v>
      </c>
    </row>
    <row r="591" spans="2:3" x14ac:dyDescent="0.25">
      <c r="B591" s="37" t="s">
        <v>454</v>
      </c>
      <c r="C591" s="3">
        <v>31644.57</v>
      </c>
    </row>
    <row r="592" spans="2:3" x14ac:dyDescent="0.25">
      <c r="B592" s="38"/>
      <c r="C592" s="3">
        <v>11510.21</v>
      </c>
    </row>
    <row r="593" spans="2:3" x14ac:dyDescent="0.25">
      <c r="B593" s="44" t="s">
        <v>455</v>
      </c>
      <c r="C593" s="9">
        <v>26175.86</v>
      </c>
    </row>
    <row r="594" spans="2:3" x14ac:dyDescent="0.25">
      <c r="B594" s="45"/>
      <c r="C594" s="9">
        <v>19674.34</v>
      </c>
    </row>
    <row r="595" spans="2:3" x14ac:dyDescent="0.25">
      <c r="B595" s="37" t="s">
        <v>456</v>
      </c>
      <c r="C595" s="3">
        <v>1561.01</v>
      </c>
    </row>
    <row r="596" spans="2:3" x14ac:dyDescent="0.25">
      <c r="B596" s="38"/>
      <c r="C596" s="3">
        <v>17515.099999999999</v>
      </c>
    </row>
    <row r="597" spans="2:3" x14ac:dyDescent="0.25">
      <c r="B597" s="7" t="s">
        <v>457</v>
      </c>
      <c r="C597" s="3">
        <v>696.71</v>
      </c>
    </row>
    <row r="598" spans="2:3" x14ac:dyDescent="0.25">
      <c r="B598" s="7" t="s">
        <v>458</v>
      </c>
      <c r="C598" s="3">
        <v>1442.75</v>
      </c>
    </row>
    <row r="599" spans="2:3" x14ac:dyDescent="0.25">
      <c r="B599" s="7" t="s">
        <v>459</v>
      </c>
      <c r="C599" s="3">
        <v>147.24</v>
      </c>
    </row>
    <row r="600" spans="2:3" x14ac:dyDescent="0.25">
      <c r="B600" s="42" t="s">
        <v>460</v>
      </c>
      <c r="C600" s="43"/>
    </row>
    <row r="601" spans="2:3" x14ac:dyDescent="0.25">
      <c r="B601" s="7" t="s">
        <v>461</v>
      </c>
      <c r="C601" s="3">
        <v>388.69</v>
      </c>
    </row>
    <row r="602" spans="2:3" x14ac:dyDescent="0.25">
      <c r="B602" s="37" t="s">
        <v>462</v>
      </c>
      <c r="C602" s="3">
        <v>2916.59</v>
      </c>
    </row>
    <row r="603" spans="2:3" x14ac:dyDescent="0.25">
      <c r="B603" s="38"/>
      <c r="C603" s="3">
        <v>2444.5500000000002</v>
      </c>
    </row>
    <row r="604" spans="2:3" x14ac:dyDescent="0.25">
      <c r="B604" s="37" t="s">
        <v>463</v>
      </c>
      <c r="C604" s="3">
        <v>3004.3</v>
      </c>
    </row>
    <row r="605" spans="2:3" x14ac:dyDescent="0.25">
      <c r="B605" s="38"/>
      <c r="C605" s="3">
        <v>2691.54</v>
      </c>
    </row>
    <row r="606" spans="2:3" x14ac:dyDescent="0.25">
      <c r="B606" s="7" t="s">
        <v>464</v>
      </c>
      <c r="C606" s="3">
        <v>704.19</v>
      </c>
    </row>
    <row r="607" spans="2:3" x14ac:dyDescent="0.25">
      <c r="B607" s="7" t="s">
        <v>465</v>
      </c>
      <c r="C607" s="3">
        <v>1451.6</v>
      </c>
    </row>
    <row r="608" spans="2:3" x14ac:dyDescent="0.25">
      <c r="B608" s="7" t="s">
        <v>466</v>
      </c>
      <c r="C608" s="3">
        <v>247.63</v>
      </c>
    </row>
    <row r="609" spans="2:3" x14ac:dyDescent="0.25">
      <c r="B609" s="37" t="s">
        <v>467</v>
      </c>
      <c r="C609" s="3">
        <v>1327.28</v>
      </c>
    </row>
    <row r="610" spans="2:3" x14ac:dyDescent="0.25">
      <c r="B610" s="38"/>
      <c r="C610" s="3">
        <v>3618.93</v>
      </c>
    </row>
    <row r="611" spans="2:3" x14ac:dyDescent="0.25">
      <c r="B611" s="7" t="s">
        <v>468</v>
      </c>
      <c r="C611" s="3">
        <v>246.96</v>
      </c>
    </row>
    <row r="612" spans="2:3" x14ac:dyDescent="0.25">
      <c r="B612" s="7" t="s">
        <v>469</v>
      </c>
      <c r="C612" s="3">
        <v>2882.8</v>
      </c>
    </row>
    <row r="613" spans="2:3" x14ac:dyDescent="0.25">
      <c r="B613" s="37" t="s">
        <v>470</v>
      </c>
      <c r="C613" s="3">
        <v>1424.6</v>
      </c>
    </row>
    <row r="614" spans="2:3" x14ac:dyDescent="0.25">
      <c r="B614" s="38"/>
      <c r="C614" s="3">
        <v>6461.94</v>
      </c>
    </row>
    <row r="615" spans="2:3" x14ac:dyDescent="0.25">
      <c r="B615" s="7" t="s">
        <v>471</v>
      </c>
      <c r="C615" s="3">
        <v>1053.26</v>
      </c>
    </row>
    <row r="616" spans="2:3" x14ac:dyDescent="0.25">
      <c r="B616" s="7" t="s">
        <v>472</v>
      </c>
      <c r="C616" s="3">
        <v>1049.01</v>
      </c>
    </row>
    <row r="617" spans="2:3" x14ac:dyDescent="0.25">
      <c r="B617" s="7" t="s">
        <v>473</v>
      </c>
      <c r="C617" s="3">
        <v>697.71</v>
      </c>
    </row>
    <row r="618" spans="2:3" x14ac:dyDescent="0.25">
      <c r="B618" s="7" t="s">
        <v>474</v>
      </c>
      <c r="C618" s="3">
        <v>238.01</v>
      </c>
    </row>
    <row r="619" spans="2:3" x14ac:dyDescent="0.25">
      <c r="B619" s="7" t="s">
        <v>475</v>
      </c>
      <c r="C619" s="3">
        <v>14265.83</v>
      </c>
    </row>
    <row r="620" spans="2:3" x14ac:dyDescent="0.25">
      <c r="B620" s="7" t="s">
        <v>476</v>
      </c>
      <c r="C620" s="3">
        <v>2441.84</v>
      </c>
    </row>
    <row r="621" spans="2:3" x14ac:dyDescent="0.25">
      <c r="B621" s="42" t="s">
        <v>484</v>
      </c>
      <c r="C621" s="43"/>
    </row>
    <row r="622" spans="2:3" x14ac:dyDescent="0.25">
      <c r="B622" s="7" t="s">
        <v>477</v>
      </c>
      <c r="C622" s="3">
        <v>1436.28</v>
      </c>
    </row>
    <row r="623" spans="2:3" x14ac:dyDescent="0.25">
      <c r="B623" s="7" t="s">
        <v>478</v>
      </c>
      <c r="C623" s="3">
        <v>1675.94</v>
      </c>
    </row>
    <row r="624" spans="2:3" x14ac:dyDescent="0.25">
      <c r="B624" s="7" t="s">
        <v>479</v>
      </c>
      <c r="C624" s="3">
        <v>5147.34</v>
      </c>
    </row>
    <row r="625" spans="2:3" x14ac:dyDescent="0.25">
      <c r="B625" s="7" t="s">
        <v>480</v>
      </c>
      <c r="C625" s="3">
        <v>143.31</v>
      </c>
    </row>
    <row r="626" spans="2:3" x14ac:dyDescent="0.25">
      <c r="B626" s="7" t="s">
        <v>481</v>
      </c>
      <c r="C626" s="3">
        <v>190.38</v>
      </c>
    </row>
    <row r="627" spans="2:3" x14ac:dyDescent="0.25">
      <c r="B627" s="7" t="s">
        <v>482</v>
      </c>
      <c r="C627" s="3">
        <v>1119.19</v>
      </c>
    </row>
    <row r="628" spans="2:3" x14ac:dyDescent="0.25">
      <c r="B628" s="7" t="s">
        <v>483</v>
      </c>
      <c r="C628" s="3">
        <v>698.09</v>
      </c>
    </row>
    <row r="629" spans="2:3" x14ac:dyDescent="0.25">
      <c r="B629" s="42" t="s">
        <v>485</v>
      </c>
      <c r="C629" s="43"/>
    </row>
    <row r="630" spans="2:3" x14ac:dyDescent="0.25">
      <c r="B630" s="37" t="s">
        <v>486</v>
      </c>
      <c r="C630" s="3">
        <v>326.11</v>
      </c>
    </row>
    <row r="631" spans="2:3" x14ac:dyDescent="0.25">
      <c r="B631" s="38"/>
      <c r="C631" s="3">
        <v>17225.16</v>
      </c>
    </row>
    <row r="632" spans="2:3" x14ac:dyDescent="0.25">
      <c r="B632" s="37" t="s">
        <v>487</v>
      </c>
      <c r="C632" s="3">
        <v>402.62</v>
      </c>
    </row>
    <row r="633" spans="2:3" x14ac:dyDescent="0.25">
      <c r="B633" s="38"/>
      <c r="C633" s="3">
        <v>1000.48</v>
      </c>
    </row>
    <row r="634" spans="2:3" x14ac:dyDescent="0.25">
      <c r="B634" s="7" t="s">
        <v>488</v>
      </c>
      <c r="C634" s="3">
        <v>1073.76</v>
      </c>
    </row>
    <row r="635" spans="2:3" x14ac:dyDescent="0.25">
      <c r="B635" s="37" t="s">
        <v>489</v>
      </c>
      <c r="C635" s="3">
        <v>1282.8800000000001</v>
      </c>
    </row>
    <row r="636" spans="2:3" x14ac:dyDescent="0.25">
      <c r="B636" s="38"/>
      <c r="C636" s="3">
        <v>1889.7</v>
      </c>
    </row>
    <row r="637" spans="2:3" x14ac:dyDescent="0.25">
      <c r="B637" s="37" t="s">
        <v>490</v>
      </c>
      <c r="C637" s="3">
        <v>1251.7</v>
      </c>
    </row>
    <row r="638" spans="2:3" x14ac:dyDescent="0.25">
      <c r="B638" s="38"/>
      <c r="C638" s="3">
        <v>4033.32</v>
      </c>
    </row>
    <row r="639" spans="2:3" x14ac:dyDescent="0.25">
      <c r="B639" s="7" t="s">
        <v>491</v>
      </c>
      <c r="C639" s="3">
        <v>235.09</v>
      </c>
    </row>
    <row r="640" spans="2:3" x14ac:dyDescent="0.25">
      <c r="B640" s="7" t="s">
        <v>492</v>
      </c>
      <c r="C640" s="3">
        <v>7854.96</v>
      </c>
    </row>
    <row r="641" spans="2:3" x14ac:dyDescent="0.25">
      <c r="B641" s="7" t="s">
        <v>493</v>
      </c>
      <c r="C641" s="3">
        <v>4907.18</v>
      </c>
    </row>
    <row r="642" spans="2:3" x14ac:dyDescent="0.25">
      <c r="B642" s="5" t="s">
        <v>494</v>
      </c>
      <c r="C642" s="8">
        <f>23587.43-4439.55-56.37-4383.18-56.37-4383.18-184.23-299.55</f>
        <v>9785.0000000000018</v>
      </c>
    </row>
    <row r="643" spans="2:3" x14ac:dyDescent="0.25">
      <c r="B643" s="7" t="s">
        <v>495</v>
      </c>
      <c r="C643" s="3">
        <v>232.13</v>
      </c>
    </row>
    <row r="644" spans="2:3" x14ac:dyDescent="0.25">
      <c r="B644" s="42" t="s">
        <v>496</v>
      </c>
      <c r="C644" s="43"/>
    </row>
    <row r="645" spans="2:3" x14ac:dyDescent="0.25">
      <c r="B645" s="7" t="s">
        <v>497</v>
      </c>
      <c r="C645" s="3">
        <v>785.28</v>
      </c>
    </row>
    <row r="646" spans="2:3" x14ac:dyDescent="0.25">
      <c r="B646" s="37" t="s">
        <v>498</v>
      </c>
      <c r="C646" s="3">
        <v>23901.39</v>
      </c>
    </row>
    <row r="647" spans="2:3" x14ac:dyDescent="0.25">
      <c r="B647" s="38"/>
      <c r="C647" s="3">
        <v>14175.09</v>
      </c>
    </row>
    <row r="648" spans="2:3" x14ac:dyDescent="0.25">
      <c r="B648" s="7" t="s">
        <v>499</v>
      </c>
      <c r="C648" s="3">
        <v>1752.56</v>
      </c>
    </row>
    <row r="649" spans="2:3" x14ac:dyDescent="0.25">
      <c r="B649" s="7" t="s">
        <v>500</v>
      </c>
      <c r="C649" s="3">
        <v>737.12</v>
      </c>
    </row>
    <row r="650" spans="2:3" x14ac:dyDescent="0.25">
      <c r="B650" s="7" t="s">
        <v>501</v>
      </c>
      <c r="C650" s="3">
        <v>118.3</v>
      </c>
    </row>
    <row r="651" spans="2:3" x14ac:dyDescent="0.25">
      <c r="B651" s="37" t="s">
        <v>502</v>
      </c>
      <c r="C651" s="3">
        <v>736.07</v>
      </c>
    </row>
    <row r="652" spans="2:3" x14ac:dyDescent="0.25">
      <c r="B652" s="38"/>
      <c r="C652" s="3">
        <v>12731.31</v>
      </c>
    </row>
    <row r="653" spans="2:3" x14ac:dyDescent="0.25">
      <c r="B653" s="7" t="s">
        <v>503</v>
      </c>
      <c r="C653" s="3">
        <v>1570.7</v>
      </c>
    </row>
    <row r="654" spans="2:3" x14ac:dyDescent="0.25">
      <c r="B654" s="37" t="s">
        <v>504</v>
      </c>
      <c r="C654" s="3">
        <v>1458.84</v>
      </c>
    </row>
    <row r="655" spans="2:3" x14ac:dyDescent="0.25">
      <c r="B655" s="38"/>
      <c r="C655" s="3">
        <v>3873.15</v>
      </c>
    </row>
    <row r="656" spans="2:3" x14ac:dyDescent="0.25">
      <c r="B656" s="7" t="s">
        <v>505</v>
      </c>
      <c r="C656" s="3">
        <v>465.14</v>
      </c>
    </row>
    <row r="657" spans="2:3" x14ac:dyDescent="0.25">
      <c r="B657" s="7" t="s">
        <v>506</v>
      </c>
      <c r="C657" s="3">
        <v>755.28</v>
      </c>
    </row>
    <row r="658" spans="2:3" x14ac:dyDescent="0.25">
      <c r="B658" s="7" t="s">
        <v>507</v>
      </c>
      <c r="C658" s="3">
        <v>342.24</v>
      </c>
    </row>
    <row r="659" spans="2:3" x14ac:dyDescent="0.25">
      <c r="B659" s="7" t="s">
        <v>508</v>
      </c>
      <c r="C659" s="3">
        <v>6232.78</v>
      </c>
    </row>
    <row r="660" spans="2:3" x14ac:dyDescent="0.25">
      <c r="B660" s="42" t="s">
        <v>509</v>
      </c>
      <c r="C660" s="43"/>
    </row>
    <row r="661" spans="2:3" x14ac:dyDescent="0.25">
      <c r="B661" s="7" t="s">
        <v>510</v>
      </c>
      <c r="C661" s="3">
        <v>800.42</v>
      </c>
    </row>
    <row r="662" spans="2:3" x14ac:dyDescent="0.25">
      <c r="B662" s="7" t="s">
        <v>511</v>
      </c>
      <c r="C662" s="3">
        <v>571.72</v>
      </c>
    </row>
    <row r="663" spans="2:3" x14ac:dyDescent="0.25">
      <c r="B663" s="7" t="s">
        <v>512</v>
      </c>
      <c r="C663" s="3">
        <v>552.53</v>
      </c>
    </row>
    <row r="664" spans="2:3" x14ac:dyDescent="0.25">
      <c r="B664" s="7" t="s">
        <v>513</v>
      </c>
      <c r="C664" s="3">
        <v>110.19</v>
      </c>
    </row>
    <row r="665" spans="2:3" x14ac:dyDescent="0.25">
      <c r="B665" s="37" t="s">
        <v>514</v>
      </c>
      <c r="C665" s="3">
        <v>2690.3</v>
      </c>
    </row>
    <row r="666" spans="2:3" x14ac:dyDescent="0.25">
      <c r="B666" s="38"/>
      <c r="C666" s="3">
        <v>4845.57</v>
      </c>
    </row>
    <row r="667" spans="2:3" x14ac:dyDescent="0.25">
      <c r="B667" s="37" t="s">
        <v>515</v>
      </c>
      <c r="C667" s="3">
        <v>49142.89</v>
      </c>
    </row>
    <row r="668" spans="2:3" x14ac:dyDescent="0.25">
      <c r="B668" s="38"/>
      <c r="C668" s="3">
        <v>15499.4</v>
      </c>
    </row>
    <row r="669" spans="2:3" x14ac:dyDescent="0.25">
      <c r="B669" s="37" t="s">
        <v>516</v>
      </c>
      <c r="C669" s="3">
        <v>800</v>
      </c>
    </row>
    <row r="670" spans="2:3" x14ac:dyDescent="0.25">
      <c r="B670" s="38"/>
      <c r="C670" s="3">
        <v>2325.77</v>
      </c>
    </row>
    <row r="671" spans="2:3" x14ac:dyDescent="0.25">
      <c r="B671" s="37" t="s">
        <v>517</v>
      </c>
      <c r="C671" s="3">
        <v>1332.1</v>
      </c>
    </row>
    <row r="672" spans="2:3" x14ac:dyDescent="0.25">
      <c r="B672" s="38"/>
      <c r="C672" s="3">
        <v>6182.85</v>
      </c>
    </row>
    <row r="673" spans="2:3" x14ac:dyDescent="0.25">
      <c r="B673" s="37" t="s">
        <v>518</v>
      </c>
      <c r="C673" s="3">
        <v>552.53</v>
      </c>
    </row>
    <row r="674" spans="2:3" x14ac:dyDescent="0.25">
      <c r="B674" s="38"/>
      <c r="C674" s="3">
        <v>8822.18</v>
      </c>
    </row>
    <row r="675" spans="2:3" x14ac:dyDescent="0.25">
      <c r="B675" s="7" t="s">
        <v>519</v>
      </c>
      <c r="C675" s="3">
        <v>2046.47</v>
      </c>
    </row>
    <row r="676" spans="2:3" x14ac:dyDescent="0.25">
      <c r="B676" s="7" t="s">
        <v>520</v>
      </c>
      <c r="C676" s="3">
        <v>573.29999999999995</v>
      </c>
    </row>
    <row r="677" spans="2:3" x14ac:dyDescent="0.25">
      <c r="B677" s="7" t="s">
        <v>521</v>
      </c>
      <c r="C677" s="3">
        <v>220.04</v>
      </c>
    </row>
    <row r="678" spans="2:3" x14ac:dyDescent="0.25">
      <c r="B678" s="7" t="s">
        <v>522</v>
      </c>
      <c r="C678" s="3">
        <v>516.17999999999995</v>
      </c>
    </row>
    <row r="679" spans="2:3" x14ac:dyDescent="0.25">
      <c r="B679" s="7" t="s">
        <v>523</v>
      </c>
      <c r="C679" s="3">
        <v>2000</v>
      </c>
    </row>
    <row r="680" spans="2:3" x14ac:dyDescent="0.25">
      <c r="B680" s="7" t="s">
        <v>524</v>
      </c>
      <c r="C680" s="3">
        <v>270</v>
      </c>
    </row>
    <row r="681" spans="2:3" x14ac:dyDescent="0.25">
      <c r="B681" s="7" t="s">
        <v>525</v>
      </c>
      <c r="C681" s="3">
        <v>997.78</v>
      </c>
    </row>
    <row r="682" spans="2:3" x14ac:dyDescent="0.25">
      <c r="B682" s="7" t="s">
        <v>526</v>
      </c>
      <c r="C682" s="3">
        <v>1171.3800000000001</v>
      </c>
    </row>
    <row r="683" spans="2:3" x14ac:dyDescent="0.25">
      <c r="B683" s="42" t="s">
        <v>555</v>
      </c>
      <c r="C683" s="43"/>
    </row>
    <row r="684" spans="2:3" x14ac:dyDescent="0.25">
      <c r="B684" s="37" t="s">
        <v>527</v>
      </c>
      <c r="C684" s="3">
        <v>1083.1099999999999</v>
      </c>
    </row>
    <row r="685" spans="2:3" x14ac:dyDescent="0.25">
      <c r="B685" s="38"/>
      <c r="C685" s="3">
        <v>957.6</v>
      </c>
    </row>
    <row r="686" spans="2:3" x14ac:dyDescent="0.25">
      <c r="B686" s="37" t="s">
        <v>528</v>
      </c>
      <c r="C686" s="3">
        <v>1934.83</v>
      </c>
    </row>
    <row r="687" spans="2:3" x14ac:dyDescent="0.25">
      <c r="B687" s="38"/>
      <c r="C687" s="3">
        <v>2810.91</v>
      </c>
    </row>
    <row r="688" spans="2:3" x14ac:dyDescent="0.25">
      <c r="B688" s="37" t="s">
        <v>529</v>
      </c>
      <c r="C688" s="3">
        <v>1704.45</v>
      </c>
    </row>
    <row r="689" spans="2:3" x14ac:dyDescent="0.25">
      <c r="B689" s="38"/>
      <c r="C689" s="3">
        <v>13203.88</v>
      </c>
    </row>
    <row r="690" spans="2:3" x14ac:dyDescent="0.25">
      <c r="B690" s="37" t="s">
        <v>530</v>
      </c>
      <c r="C690" s="3">
        <v>4371.16</v>
      </c>
    </row>
    <row r="691" spans="2:3" x14ac:dyDescent="0.25">
      <c r="B691" s="38"/>
      <c r="C691" s="3">
        <v>3687.49</v>
      </c>
    </row>
    <row r="692" spans="2:3" x14ac:dyDescent="0.25">
      <c r="B692" s="37" t="s">
        <v>531</v>
      </c>
      <c r="C692" s="3">
        <v>2353.92</v>
      </c>
    </row>
    <row r="693" spans="2:3" x14ac:dyDescent="0.25">
      <c r="B693" s="38"/>
      <c r="C693" s="3">
        <v>3067.35</v>
      </c>
    </row>
    <row r="694" spans="2:3" x14ac:dyDescent="0.25">
      <c r="B694" s="7" t="s">
        <v>532</v>
      </c>
      <c r="C694" s="3">
        <v>1416.16</v>
      </c>
    </row>
    <row r="695" spans="2:3" x14ac:dyDescent="0.25">
      <c r="B695" s="7" t="s">
        <v>533</v>
      </c>
      <c r="C695" s="3">
        <v>426.07</v>
      </c>
    </row>
    <row r="696" spans="2:3" x14ac:dyDescent="0.25">
      <c r="B696" s="37" t="s">
        <v>534</v>
      </c>
      <c r="C696" s="3">
        <v>25219.17</v>
      </c>
    </row>
    <row r="697" spans="2:3" x14ac:dyDescent="0.25">
      <c r="B697" s="38"/>
      <c r="C697" s="3">
        <v>2301.0300000000002</v>
      </c>
    </row>
    <row r="698" spans="2:3" x14ac:dyDescent="0.25">
      <c r="B698" s="7" t="s">
        <v>535</v>
      </c>
      <c r="C698" s="3">
        <v>4852.75</v>
      </c>
    </row>
    <row r="699" spans="2:3" x14ac:dyDescent="0.25">
      <c r="B699" s="7" t="s">
        <v>536</v>
      </c>
      <c r="C699" s="3">
        <v>3521.7</v>
      </c>
    </row>
    <row r="700" spans="2:3" x14ac:dyDescent="0.25">
      <c r="B700" s="7" t="s">
        <v>537</v>
      </c>
      <c r="C700" s="3">
        <v>147.47999999999999</v>
      </c>
    </row>
    <row r="701" spans="2:3" x14ac:dyDescent="0.25">
      <c r="B701" s="7" t="s">
        <v>538</v>
      </c>
      <c r="C701" s="3">
        <v>298.60000000000002</v>
      </c>
    </row>
    <row r="702" spans="2:3" x14ac:dyDescent="0.25">
      <c r="B702" s="7" t="s">
        <v>539</v>
      </c>
      <c r="C702" s="3">
        <v>2109.29</v>
      </c>
    </row>
    <row r="703" spans="2:3" x14ac:dyDescent="0.25">
      <c r="B703" s="7" t="s">
        <v>540</v>
      </c>
      <c r="C703" s="3">
        <v>1395.42</v>
      </c>
    </row>
    <row r="704" spans="2:3" x14ac:dyDescent="0.25">
      <c r="B704" s="7" t="s">
        <v>541</v>
      </c>
      <c r="C704" s="3">
        <v>8404.66</v>
      </c>
    </row>
    <row r="705" spans="2:3" x14ac:dyDescent="0.25">
      <c r="B705" s="7" t="s">
        <v>542</v>
      </c>
      <c r="C705" s="3">
        <v>1536.2</v>
      </c>
    </row>
    <row r="706" spans="2:3" x14ac:dyDescent="0.25">
      <c r="B706" s="7" t="s">
        <v>543</v>
      </c>
      <c r="C706" s="3">
        <v>5858.57</v>
      </c>
    </row>
    <row r="707" spans="2:3" x14ac:dyDescent="0.25">
      <c r="B707" s="7" t="s">
        <v>544</v>
      </c>
      <c r="C707" s="3">
        <v>5728.8</v>
      </c>
    </row>
    <row r="708" spans="2:3" x14ac:dyDescent="0.25">
      <c r="B708" s="7" t="s">
        <v>545</v>
      </c>
      <c r="C708" s="3">
        <v>9336.35</v>
      </c>
    </row>
    <row r="709" spans="2:3" x14ac:dyDescent="0.25">
      <c r="B709" s="7" t="s">
        <v>546</v>
      </c>
      <c r="C709" s="3">
        <v>294.95999999999998</v>
      </c>
    </row>
    <row r="710" spans="2:3" x14ac:dyDescent="0.25">
      <c r="B710" s="7" t="s">
        <v>547</v>
      </c>
      <c r="C710" s="3">
        <v>189.35</v>
      </c>
    </row>
    <row r="711" spans="2:3" x14ac:dyDescent="0.25">
      <c r="B711" s="7" t="s">
        <v>548</v>
      </c>
      <c r="C711" s="3">
        <v>16678.18</v>
      </c>
    </row>
    <row r="712" spans="2:3" x14ac:dyDescent="0.25">
      <c r="B712" s="7" t="s">
        <v>549</v>
      </c>
      <c r="C712" s="3">
        <v>4649.22</v>
      </c>
    </row>
    <row r="713" spans="2:3" x14ac:dyDescent="0.25">
      <c r="B713" s="7" t="s">
        <v>550</v>
      </c>
      <c r="C713" s="3">
        <v>3828.12</v>
      </c>
    </row>
    <row r="714" spans="2:3" x14ac:dyDescent="0.25">
      <c r="B714" s="7" t="s">
        <v>551</v>
      </c>
      <c r="C714" s="3">
        <v>683.08</v>
      </c>
    </row>
    <row r="715" spans="2:3" x14ac:dyDescent="0.25">
      <c r="B715" s="7" t="s">
        <v>552</v>
      </c>
      <c r="C715" s="3">
        <v>1620.85</v>
      </c>
    </row>
    <row r="716" spans="2:3" x14ac:dyDescent="0.25">
      <c r="B716" s="7" t="s">
        <v>553</v>
      </c>
      <c r="C716" s="3">
        <v>232.57</v>
      </c>
    </row>
    <row r="717" spans="2:3" x14ac:dyDescent="0.25">
      <c r="B717" s="7" t="s">
        <v>554</v>
      </c>
      <c r="C717" s="3">
        <v>465.14</v>
      </c>
    </row>
    <row r="718" spans="2:3" x14ac:dyDescent="0.25">
      <c r="B718" s="42" t="s">
        <v>570</v>
      </c>
      <c r="C718" s="43"/>
    </row>
    <row r="719" spans="2:3" x14ac:dyDescent="0.25">
      <c r="B719" s="37" t="s">
        <v>556</v>
      </c>
      <c r="C719" s="3">
        <v>344.82</v>
      </c>
    </row>
    <row r="720" spans="2:3" x14ac:dyDescent="0.25">
      <c r="B720" s="38"/>
      <c r="C720" s="3">
        <v>8036.26</v>
      </c>
    </row>
    <row r="721" spans="2:3" x14ac:dyDescent="0.25">
      <c r="B721" s="37" t="s">
        <v>557</v>
      </c>
      <c r="C721" s="3">
        <v>684.8</v>
      </c>
    </row>
    <row r="722" spans="2:3" x14ac:dyDescent="0.25">
      <c r="B722" s="38"/>
      <c r="C722" s="3">
        <v>1972.48</v>
      </c>
    </row>
    <row r="723" spans="2:3" x14ac:dyDescent="0.25">
      <c r="B723" s="37" t="s">
        <v>558</v>
      </c>
      <c r="C723" s="3">
        <v>232.49</v>
      </c>
    </row>
    <row r="724" spans="2:3" x14ac:dyDescent="0.25">
      <c r="B724" s="38"/>
      <c r="C724" s="3">
        <v>18729.68</v>
      </c>
    </row>
    <row r="725" spans="2:3" x14ac:dyDescent="0.25">
      <c r="B725" s="37" t="s">
        <v>559</v>
      </c>
      <c r="C725" s="3">
        <v>843.9</v>
      </c>
    </row>
    <row r="726" spans="2:3" x14ac:dyDescent="0.25">
      <c r="B726" s="38"/>
      <c r="C726" s="3">
        <v>319.70999999999998</v>
      </c>
    </row>
    <row r="727" spans="2:3" x14ac:dyDescent="0.25">
      <c r="B727" s="37" t="s">
        <v>560</v>
      </c>
      <c r="C727" s="3">
        <v>947.57</v>
      </c>
    </row>
    <row r="728" spans="2:3" x14ac:dyDescent="0.25">
      <c r="B728" s="38"/>
      <c r="C728" s="3">
        <v>11316.77</v>
      </c>
    </row>
    <row r="729" spans="2:3" x14ac:dyDescent="0.25">
      <c r="B729" s="37" t="s">
        <v>561</v>
      </c>
      <c r="C729" s="3">
        <v>628.02</v>
      </c>
    </row>
    <row r="730" spans="2:3" x14ac:dyDescent="0.25">
      <c r="B730" s="38"/>
      <c r="C730" s="3">
        <v>6661.6</v>
      </c>
    </row>
    <row r="731" spans="2:3" x14ac:dyDescent="0.25">
      <c r="B731" s="7" t="s">
        <v>562</v>
      </c>
      <c r="C731" s="3">
        <v>649.66</v>
      </c>
    </row>
    <row r="732" spans="2:3" x14ac:dyDescent="0.25">
      <c r="B732" s="39" t="s">
        <v>563</v>
      </c>
      <c r="C732" s="3">
        <v>1257.5</v>
      </c>
    </row>
    <row r="733" spans="2:3" x14ac:dyDescent="0.25">
      <c r="B733" s="40"/>
      <c r="C733" s="3">
        <v>171.98</v>
      </c>
    </row>
    <row r="734" spans="2:3" x14ac:dyDescent="0.25">
      <c r="B734" s="37" t="s">
        <v>564</v>
      </c>
      <c r="C734" s="3">
        <v>638.91999999999996</v>
      </c>
    </row>
    <row r="735" spans="2:3" x14ac:dyDescent="0.25">
      <c r="B735" s="38"/>
      <c r="C735" s="3">
        <v>10032.629999999999</v>
      </c>
    </row>
    <row r="736" spans="2:3" x14ac:dyDescent="0.25">
      <c r="B736" s="37" t="s">
        <v>565</v>
      </c>
      <c r="C736" s="3">
        <v>862.11</v>
      </c>
    </row>
    <row r="737" spans="2:3" x14ac:dyDescent="0.25">
      <c r="B737" s="38"/>
      <c r="C737" s="3">
        <v>5389.56</v>
      </c>
    </row>
    <row r="738" spans="2:3" x14ac:dyDescent="0.25">
      <c r="B738" s="7" t="s">
        <v>566</v>
      </c>
      <c r="C738" s="3">
        <v>467.42</v>
      </c>
    </row>
    <row r="739" spans="2:3" x14ac:dyDescent="0.25">
      <c r="B739" s="7" t="s">
        <v>567</v>
      </c>
      <c r="C739" s="3">
        <v>1453.09</v>
      </c>
    </row>
    <row r="740" spans="2:3" x14ac:dyDescent="0.25">
      <c r="B740" s="7" t="s">
        <v>568</v>
      </c>
      <c r="C740" s="3">
        <v>3164.69</v>
      </c>
    </row>
    <row r="741" spans="2:3" x14ac:dyDescent="0.25">
      <c r="B741" s="7" t="s">
        <v>569</v>
      </c>
      <c r="C741" s="3">
        <v>10480.44</v>
      </c>
    </row>
    <row r="743" spans="2:3" x14ac:dyDescent="0.25">
      <c r="B743" s="31"/>
      <c r="C743" s="32"/>
    </row>
  </sheetData>
  <mergeCells count="199">
    <mergeCell ref="B9:B10"/>
    <mergeCell ref="B7:C7"/>
    <mergeCell ref="B24:C24"/>
    <mergeCell ref="B26:B27"/>
    <mergeCell ref="B29:B30"/>
    <mergeCell ref="B15:C15"/>
    <mergeCell ref="B3:C3"/>
    <mergeCell ref="B4:C4"/>
    <mergeCell ref="B6:C6"/>
    <mergeCell ref="B60:B61"/>
    <mergeCell ref="B62:B63"/>
    <mergeCell ref="B70:C70"/>
    <mergeCell ref="B42:B43"/>
    <mergeCell ref="B50:C50"/>
    <mergeCell ref="B51:B52"/>
    <mergeCell ref="B53:B54"/>
    <mergeCell ref="B55:B56"/>
    <mergeCell ref="B31:B32"/>
    <mergeCell ref="B35:B36"/>
    <mergeCell ref="B37:B38"/>
    <mergeCell ref="B39:B40"/>
    <mergeCell ref="B88:C88"/>
    <mergeCell ref="B90:B91"/>
    <mergeCell ref="B93:B94"/>
    <mergeCell ref="B96:B97"/>
    <mergeCell ref="B98:B99"/>
    <mergeCell ref="B71:B72"/>
    <mergeCell ref="B73:B74"/>
    <mergeCell ref="B79:B80"/>
    <mergeCell ref="B82:B83"/>
    <mergeCell ref="B84:B85"/>
    <mergeCell ref="B123:B124"/>
    <mergeCell ref="B127:C127"/>
    <mergeCell ref="B129:B130"/>
    <mergeCell ref="B115:B116"/>
    <mergeCell ref="B121:C121"/>
    <mergeCell ref="B100:B101"/>
    <mergeCell ref="B103:B104"/>
    <mergeCell ref="B108:C108"/>
    <mergeCell ref="B111:B112"/>
    <mergeCell ref="B113:B114"/>
    <mergeCell ref="B196:B197"/>
    <mergeCell ref="B201:B202"/>
    <mergeCell ref="B203:B204"/>
    <mergeCell ref="B146:B147"/>
    <mergeCell ref="B159:C159"/>
    <mergeCell ref="B166:C166"/>
    <mergeCell ref="B189:C189"/>
    <mergeCell ref="B133:C133"/>
    <mergeCell ref="B134:B135"/>
    <mergeCell ref="B137:B138"/>
    <mergeCell ref="B142:B143"/>
    <mergeCell ref="B144:B145"/>
    <mergeCell ref="B244:B245"/>
    <mergeCell ref="B246:B247"/>
    <mergeCell ref="B235:B236"/>
    <mergeCell ref="B238:B239"/>
    <mergeCell ref="B220:B221"/>
    <mergeCell ref="B222:B223"/>
    <mergeCell ref="B232:C232"/>
    <mergeCell ref="B233:B234"/>
    <mergeCell ref="B205:B206"/>
    <mergeCell ref="B209:B210"/>
    <mergeCell ref="B219:C219"/>
    <mergeCell ref="B255:C255"/>
    <mergeCell ref="B256:B257"/>
    <mergeCell ref="B258:B259"/>
    <mergeCell ref="B260:B261"/>
    <mergeCell ref="B262:B263"/>
    <mergeCell ref="B265:B266"/>
    <mergeCell ref="B270:B271"/>
    <mergeCell ref="B273:B274"/>
    <mergeCell ref="B275:B276"/>
    <mergeCell ref="B309:C309"/>
    <mergeCell ref="B311:B312"/>
    <mergeCell ref="B314:B315"/>
    <mergeCell ref="B316:B317"/>
    <mergeCell ref="B326:C326"/>
    <mergeCell ref="B278:B279"/>
    <mergeCell ref="B280:B281"/>
    <mergeCell ref="B290:C290"/>
    <mergeCell ref="B293:B294"/>
    <mergeCell ref="B302:C302"/>
    <mergeCell ref="B306:B307"/>
    <mergeCell ref="B340:B341"/>
    <mergeCell ref="B347:B348"/>
    <mergeCell ref="B360:C360"/>
    <mergeCell ref="B364:B365"/>
    <mergeCell ref="B374:C374"/>
    <mergeCell ref="B327:B328"/>
    <mergeCell ref="B330:B331"/>
    <mergeCell ref="B335:C335"/>
    <mergeCell ref="B336:B337"/>
    <mergeCell ref="B338:B339"/>
    <mergeCell ref="B386:B387"/>
    <mergeCell ref="B389:B390"/>
    <mergeCell ref="B391:B392"/>
    <mergeCell ref="B395:B396"/>
    <mergeCell ref="B398:C398"/>
    <mergeCell ref="B399:B400"/>
    <mergeCell ref="B402:B403"/>
    <mergeCell ref="B404:B405"/>
    <mergeCell ref="B376:B377"/>
    <mergeCell ref="B378:B379"/>
    <mergeCell ref="B382:B383"/>
    <mergeCell ref="B417:B418"/>
    <mergeCell ref="B419:B420"/>
    <mergeCell ref="B425:C425"/>
    <mergeCell ref="B426:B427"/>
    <mergeCell ref="B433:B434"/>
    <mergeCell ref="B436:B437"/>
    <mergeCell ref="B406:B407"/>
    <mergeCell ref="B409:B410"/>
    <mergeCell ref="B411:B412"/>
    <mergeCell ref="B413:B414"/>
    <mergeCell ref="B415:B416"/>
    <mergeCell ref="B468:B469"/>
    <mergeCell ref="B472:B473"/>
    <mergeCell ref="B484:C484"/>
    <mergeCell ref="B486:B487"/>
    <mergeCell ref="B489:B490"/>
    <mergeCell ref="B494:B495"/>
    <mergeCell ref="B440:B441"/>
    <mergeCell ref="B446:B447"/>
    <mergeCell ref="B450:B451"/>
    <mergeCell ref="B462:B463"/>
    <mergeCell ref="B464:B465"/>
    <mergeCell ref="B466:B467"/>
    <mergeCell ref="B520:B521"/>
    <mergeCell ref="B522:B523"/>
    <mergeCell ref="B524:B525"/>
    <mergeCell ref="B526:B527"/>
    <mergeCell ref="B528:B529"/>
    <mergeCell ref="B530:B531"/>
    <mergeCell ref="B505:C505"/>
    <mergeCell ref="B508:B509"/>
    <mergeCell ref="B510:B511"/>
    <mergeCell ref="B513:B514"/>
    <mergeCell ref="B515:B516"/>
    <mergeCell ref="B517:B518"/>
    <mergeCell ref="B559:C559"/>
    <mergeCell ref="B560:B561"/>
    <mergeCell ref="B562:B563"/>
    <mergeCell ref="B564:B565"/>
    <mergeCell ref="B566:B567"/>
    <mergeCell ref="B570:B571"/>
    <mergeCell ref="B532:B533"/>
    <mergeCell ref="B536:B537"/>
    <mergeCell ref="B538:B539"/>
    <mergeCell ref="B540:B541"/>
    <mergeCell ref="B543:B544"/>
    <mergeCell ref="B546:B547"/>
    <mergeCell ref="B600:C600"/>
    <mergeCell ref="B602:B603"/>
    <mergeCell ref="B604:B605"/>
    <mergeCell ref="B609:B610"/>
    <mergeCell ref="B613:B614"/>
    <mergeCell ref="B591:B592"/>
    <mergeCell ref="B593:B594"/>
    <mergeCell ref="B595:B596"/>
    <mergeCell ref="B572:B573"/>
    <mergeCell ref="B581:C581"/>
    <mergeCell ref="B583:B584"/>
    <mergeCell ref="B586:B587"/>
    <mergeCell ref="B589:C589"/>
    <mergeCell ref="B651:B652"/>
    <mergeCell ref="B654:B655"/>
    <mergeCell ref="B660:C660"/>
    <mergeCell ref="B665:B666"/>
    <mergeCell ref="B621:C621"/>
    <mergeCell ref="B629:C629"/>
    <mergeCell ref="B630:B631"/>
    <mergeCell ref="B632:B633"/>
    <mergeCell ref="B635:B636"/>
    <mergeCell ref="B637:B638"/>
    <mergeCell ref="B727:B728"/>
    <mergeCell ref="B729:B730"/>
    <mergeCell ref="B732:B733"/>
    <mergeCell ref="B734:B735"/>
    <mergeCell ref="B736:B737"/>
    <mergeCell ref="A1:D1"/>
    <mergeCell ref="B696:B697"/>
    <mergeCell ref="B718:C718"/>
    <mergeCell ref="B719:B720"/>
    <mergeCell ref="B721:B722"/>
    <mergeCell ref="B723:B724"/>
    <mergeCell ref="B725:B726"/>
    <mergeCell ref="B683:C683"/>
    <mergeCell ref="B684:B685"/>
    <mergeCell ref="B686:B687"/>
    <mergeCell ref="B688:B689"/>
    <mergeCell ref="B690:B691"/>
    <mergeCell ref="B692:B693"/>
    <mergeCell ref="B667:B668"/>
    <mergeCell ref="B669:B670"/>
    <mergeCell ref="B671:B672"/>
    <mergeCell ref="B673:B674"/>
    <mergeCell ref="B644:C644"/>
    <mergeCell ref="B646:B6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2018-04-16T10:00:47Z</dcterms:modified>
</cp:coreProperties>
</file>