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ыловский (608)\2019.00.00_А+ППП_РАД\Документы от ПКУ\"/>
    </mc:Choice>
  </mc:AlternateContent>
  <bookViews>
    <workbookView xWindow="2370" yWindow="195" windowWidth="15480" windowHeight="11640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definedNames>
    <definedName name="_xlnm.Print_Area" localSheetId="1">'3. Расшифровка'!$A$1:$Q$44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5" l="1"/>
  <c r="O35" i="15"/>
  <c r="Q35" i="15" s="1"/>
  <c r="O34" i="15"/>
  <c r="Q34" i="15" s="1"/>
  <c r="O32" i="15"/>
  <c r="Q32" i="15" s="1"/>
  <c r="N41" i="15"/>
  <c r="O40" i="15"/>
  <c r="Q40" i="15" s="1"/>
  <c r="O39" i="15"/>
  <c r="Q39" i="15" s="1"/>
  <c r="O38" i="15"/>
  <c r="Q38" i="15" s="1"/>
  <c r="O37" i="15"/>
  <c r="Q37" i="15" s="1"/>
  <c r="O36" i="15"/>
  <c r="Q36" i="15" s="1"/>
  <c r="O33" i="15"/>
  <c r="Q33" i="15" s="1"/>
  <c r="O31" i="15"/>
  <c r="Q31" i="15" s="1"/>
  <c r="O30" i="15"/>
  <c r="Q30" i="15" s="1"/>
  <c r="O29" i="15"/>
  <c r="Q29" i="15" s="1"/>
  <c r="O28" i="15"/>
  <c r="Q28" i="15" s="1"/>
  <c r="O27" i="15"/>
  <c r="Q27" i="15" s="1"/>
  <c r="O26" i="15"/>
  <c r="Q26" i="15" s="1"/>
  <c r="O25" i="15"/>
  <c r="Q25" i="15" s="1"/>
  <c r="O24" i="15"/>
  <c r="Q24" i="15" s="1"/>
  <c r="O23" i="15"/>
  <c r="Q23" i="15" s="1"/>
  <c r="O22" i="15"/>
  <c r="Q22" i="15" s="1"/>
  <c r="O21" i="15"/>
  <c r="Q21" i="15" s="1"/>
  <c r="M41" i="15"/>
  <c r="L41" i="15"/>
  <c r="O7" i="15" l="1"/>
  <c r="O10" i="15"/>
  <c r="Q10" i="15" s="1"/>
  <c r="O11" i="15"/>
  <c r="Q11" i="15" s="1"/>
  <c r="O12" i="15"/>
  <c r="Q12" i="15" s="1"/>
  <c r="O13" i="15"/>
  <c r="Q13" i="15" s="1"/>
  <c r="O14" i="15"/>
  <c r="Q14" i="15" s="1"/>
  <c r="O15" i="15"/>
  <c r="Q15" i="15" s="1"/>
  <c r="O16" i="15"/>
  <c r="Q16" i="15" s="1"/>
  <c r="O17" i="15"/>
  <c r="Q17" i="15" s="1"/>
  <c r="O18" i="15"/>
  <c r="Q18" i="15" s="1"/>
  <c r="O19" i="15"/>
  <c r="Q19" i="15" s="1"/>
  <c r="O20" i="15"/>
  <c r="Q20" i="15" s="1"/>
  <c r="O9" i="15"/>
  <c r="Q9" i="15" s="1"/>
  <c r="O8" i="15"/>
  <c r="Q8" i="15" s="1"/>
  <c r="Q7" i="15" l="1"/>
  <c r="Q41" i="15" s="1"/>
  <c r="O41" i="15"/>
</calcChain>
</file>

<file path=xl/sharedStrings.xml><?xml version="1.0" encoding="utf-8"?>
<sst xmlns="http://schemas.openxmlformats.org/spreadsheetml/2006/main" count="358" uniqueCount="280">
  <si>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</si>
  <si>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</si>
  <si>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</si>
  <si>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</si>
  <si>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</si>
  <si>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</si>
  <si>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</si>
  <si>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</si>
  <si>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</si>
  <si>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</si>
  <si>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</si>
  <si>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</si>
  <si>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</si>
  <si>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</si>
  <si>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</si>
  <si>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</si>
  <si>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</si>
  <si>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</si>
  <si>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</si>
  <si>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</si>
  <si>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</si>
  <si>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</si>
  <si>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</si>
  <si>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</si>
  <si>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</si>
  <si>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</si>
  <si>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</si>
  <si>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</si>
  <si>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</si>
  <si>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</si>
  <si>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</si>
  <si>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</si>
  <si>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</si>
  <si>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</si>
  <si>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</si>
  <si>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</si>
  <si>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</si>
  <si>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</si>
  <si>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</si>
  <si>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</si>
  <si>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</si>
  <si>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</si>
  <si>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</si>
  <si>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</si>
  <si>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</si>
  <si>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</si>
  <si>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</si>
  <si>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</si>
  <si>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</si>
  <si>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</si>
  <si>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</si>
  <si>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</si>
  <si>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</si>
  <si>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</si>
  <si>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</si>
  <si>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</si>
  <si>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</si>
  <si>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</si>
  <si>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</si>
  <si>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</si>
  <si>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</si>
  <si>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</si>
  <si>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</si>
  <si>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</si>
  <si>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</si>
  <si>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</si>
  <si>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</si>
  <si>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</si>
  <si>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</si>
  <si>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</si>
  <si>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</si>
  <si>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</si>
  <si>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</si>
  <si>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</si>
  <si>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</si>
  <si>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</si>
  <si>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</si>
  <si>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</si>
  <si>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</si>
  <si>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</si>
  <si>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</si>
  <si>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</si>
  <si>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</si>
  <si>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</si>
  <si>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</si>
  <si>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</si>
  <si>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</si>
  <si>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</si>
  <si>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</si>
  <si>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</si>
  <si>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</si>
  <si>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</si>
  <si>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</si>
  <si>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</si>
  <si>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</si>
  <si>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</si>
  <si>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</si>
  <si>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</si>
  <si>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</si>
  <si>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</si>
  <si>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</si>
  <si>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</si>
  <si>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</si>
  <si>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</si>
  <si>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</si>
  <si>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</si>
  <si>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</si>
  <si>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</si>
  <si>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</si>
  <si>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</si>
  <si>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</si>
  <si>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</si>
  <si>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</si>
  <si>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</si>
  <si>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</si>
  <si>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</si>
  <si>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</si>
  <si>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</si>
  <si>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</si>
  <si>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</si>
  <si>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</si>
  <si>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</si>
  <si>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</si>
  <si>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</si>
  <si>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</si>
  <si>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</si>
  <si>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</si>
  <si>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</si>
  <si>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</si>
  <si>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</si>
  <si>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</si>
  <si>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</si>
  <si>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</si>
  <si>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</si>
  <si>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</si>
  <si>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</si>
  <si>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</si>
  <si>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</si>
  <si>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</si>
  <si>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</si>
  <si>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</si>
  <si>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</si>
  <si>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</si>
  <si>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</si>
  <si>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</si>
  <si>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</si>
  <si>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</si>
  <si>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</si>
  <si>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</si>
  <si>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</si>
  <si>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</si>
  <si>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</si>
  <si>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</si>
  <si>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</si>
  <si>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</si>
  <si>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</si>
  <si>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</si>
  <si>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</si>
  <si>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</si>
  <si>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</si>
  <si>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</si>
  <si>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</si>
  <si>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</si>
  <si>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</si>
  <si>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</si>
  <si>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</si>
  <si>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</si>
  <si>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</si>
  <si>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</si>
  <si>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</si>
  <si>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</si>
  <si>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</si>
  <si>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</si>
  <si>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</si>
  <si>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</si>
  <si>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</si>
  <si>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</si>
  <si>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</si>
  <si>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</si>
  <si>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</si>
  <si>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</si>
  <si>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</si>
  <si>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</si>
  <si>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</si>
  <si>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</si>
  <si>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</si>
  <si>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</si>
  <si>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</si>
  <si>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</si>
  <si>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</si>
  <si>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</si>
  <si>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</si>
  <si>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</si>
  <si>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</si>
  <si>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</si>
  <si>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</si>
  <si>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</si>
  <si>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</si>
  <si>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</si>
  <si>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</si>
  <si>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</si>
  <si>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</si>
  <si>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</si>
  <si>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</si>
  <si>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</si>
  <si>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</si>
  <si>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</si>
  <si>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</si>
  <si>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</si>
  <si>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</si>
  <si>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</si>
  <si>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</si>
  <si>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</si>
  <si>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</si>
  <si>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</si>
  <si>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</si>
  <si>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</si>
  <si>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</si>
  <si>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</si>
  <si>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</si>
  <si>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</si>
  <si>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</si>
  <si>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</si>
  <si>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</si>
  <si>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</si>
  <si>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</si>
  <si>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</si>
  <si>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</si>
  <si>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</si>
  <si>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</si>
  <si>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</si>
  <si>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</si>
  <si>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</si>
  <si>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</si>
  <si>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</si>
  <si>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</si>
  <si>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</si>
  <si>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Размер задолженности, установленный судом, руб.</t>
  </si>
  <si>
    <t>Итого:</t>
  </si>
  <si>
    <t>Мадилян Евгения Вагаршаковна,КД №0031 от 18.09.2014г.,судебный приказ б/н от 22.01.2016 г. судебного участка № 87 Адлерского района г.Сочи</t>
  </si>
  <si>
    <t xml:space="preserve">Мозговая Нина Ивановна, КД №0046 от 16.09.2015г.,судебный приказ б/н от 06.03.2018г. судебного участка №170 Кущевского района  Краснодарского края к  производству № 2-252/2018 </t>
  </si>
  <si>
    <t xml:space="preserve">Романенко Любовь Максимовна, КД № 0001 от 26.01.2016г.,судебный приказ б/н от 07.03.2018г. судебного участка № 261 Кущёвского района  Краснодарского края к  Производству № 2-239/2018 </t>
  </si>
  <si>
    <t>Цена продажи на первых торгах, руб.</t>
  </si>
  <si>
    <t>Квирквелия Василий Зурабович, КД № 0030 от 18.09.2014г., судебный приказ № 2-510/2016 от 22.07.2016 судебного участка №123 Апшеронского района Краснодарского края.</t>
  </si>
  <si>
    <t>Балансовая стоимость по состоянию на 01.01.2019, руб.</t>
  </si>
  <si>
    <t>Сумма задолженности, погашенная в период с момента вынесения решения суда по 01.01.2019</t>
  </si>
  <si>
    <t>Размер задолженности, установленный судом, по состоянию на 01.01.2019</t>
  </si>
  <si>
    <t>Мадельян Рафик Размикович КД №0016 от 08.04.2015г.,судебный приказ б/н от 12.02.2018 г. судебного участка № 96 Лазаревского района г.Сочи Краснодарского края</t>
  </si>
  <si>
    <t>Эксузян Соня Ваграмовна,  КД №0047 от 31.10.2014г.,судебный приказ б/н от 16.02.2018 г. судебного участка № 94 Лазаревского района г.Сочи Краснодарского края</t>
  </si>
  <si>
    <t xml:space="preserve">КАРАКЕЯН РИММА СУРЕНОВНА КД № 0054 от 25.11.2014г., судебный приказ б/н от 14.09.2018 г.  судебного участка № 87 Адлерского района г.Сочи к производству 2-1702/18 </t>
  </si>
  <si>
    <t xml:space="preserve">Боладян  Кнарик Ованесовна, КД № 0055 от 25.11.2014г., судебный приказ б/н от 24.04.2018 г.  судебного участка № 102 Центрального района г.Сочи к производству 2-730/103-2018 г </t>
  </si>
  <si>
    <t xml:space="preserve">КУНАШЕВА ЖАНОС МАГАМЕДОВНА, КД № 0058 от 10.12.2014г., судебный приказ б/н от 25.01.2016 г.  судебного участка № 88 Адлерского района г.Сочи к производству 2-42/16 </t>
  </si>
  <si>
    <t>Антонян Азниф Мисаковна , КД №0059 от 10.12.2014г., судебный приказ б/н от 10.04.2017 г.  судебного участка № 88 Адлерского района г.Сочи к производству 2-467/17 (на сумму 18123,69 руб.); судебный приказ б/н от 10.05.2018г. судебного участка № 88 Адлерского района г.Сочи  к Производству № 2-1103/2018 (на сумму 122023,83 руб.)</t>
  </si>
  <si>
    <t xml:space="preserve">Пархомова Татьяна Викторовна, КД № 0063 от 18.12.2014г., судебный приказ б/н от 20.02.2018 г.  судебного участка № 161 Крыловского района Краснодарского края
к производству 2-116-2018 года 
</t>
  </si>
  <si>
    <t xml:space="preserve">КАЛАДЖЯН ОГАНЕС МКРТЫЧОВИЧ, КД № 0067 от 25.12.2014г., судебный приказ б/н от 30.05.2017 г.  судебного участка № 87 Адлерского района г.Сочи к производству 2-358/17 </t>
  </si>
  <si>
    <t>ЗАКЛЕЦКИЙ ГЕННАДИЙ ГРИГОРЬЕВИЧ, КД №0027 от 27.05.2015г.,судебный приказ б/н от 12.01.2016 г. судебного участка № 96 Лазаревского района г.Сочи Краснодарского края</t>
  </si>
  <si>
    <t xml:space="preserve">Мозговой Андрей Николаевич, КД № 0015 от 14.09.2016г., судебный приказ б/н от 12.02.2018г. судебного участка № 170 Кущёвского района  Краснодарского края к  Производству № 2-158/2018 </t>
  </si>
  <si>
    <t xml:space="preserve"> Лот №6</t>
  </si>
  <si>
    <t xml:space="preserve">Смирнова Наталья Владимировна, КД №287кф от 27.06.2017г., судебный приказ б/н от 16.08.2018г. судебного участка № 47 Железнодорожного судебного района Московской области  к  производству № 2-643/2018 г. </t>
  </si>
  <si>
    <t>Абдурахманов Геннадий Аскерович, КД № 0008/57-П от 17.06.2014г., судебный приказ б/н от 07.03.2018г. судебного участка № 178 судебного участка Павлово-Посадского судебного района  Московской области по производству  № 2-171/2018</t>
  </si>
  <si>
    <t>Апарина Вера Юрьевна, КД № 0005/29-П от 16.07.2014г., судебный приказ б/н от 16.03.2018г. судебного участка № 288 Электростальского судебного района  Московской области по производству  № 2-199/288-18</t>
  </si>
  <si>
    <t>Буткин Алик Шакроевич, КД № 0010/78-П от 14.11.2016г., судебный приказ б/н от 06.03.2018г. судебного участка № 148 Ногинского судебного района  Московской области по производству  № 2-138/2018</t>
  </si>
  <si>
    <t xml:space="preserve">Волкова Наталья Ивановна, КД № 0007/78-П от 05.05.2016г., судебный приказ б/н от 06.03.2018г. судебного участка № 148 Ногинского судебного района  Московской области </t>
  </si>
  <si>
    <t>Емельянова Людмила Юрьевна, КД № 0022/21-П от 15.04.2016г., судебный приказ № 2-352/2018 от 10.04.2018г. судебного участка № 230 Сергиево-Посадского судебного района  Московской области</t>
  </si>
  <si>
    <t>Корниенко Татьяна Валентиновна, КД № 0032/27-П от 26.08.2016г., судебный приказ № 2-1748/2018 от 31.08.2018г. судебного участка № 227 Сергиево-Посадского судебного района  Московской области</t>
  </si>
  <si>
    <t>Красавкина Татьяна Сергеевна, КД № 0031/27-П от 15.08.2016г., судебный приказ б/н от 07.09.2018г. судебного участка № 229 Сергиево-Посадского судебного района  Московской области</t>
  </si>
  <si>
    <t>Курышкина Людмила Степановна, КД № 0019/21-П от 30.09.2015г., судебный приказ № 2-354/2018 от 10.04.2018г. судебного участка № 230 Сергиево-Посадского судебного района  Московской области</t>
  </si>
  <si>
    <t>Майорова Ирина Васильевна, КД № 0018/21-П от 11.09.2015г., судебный приказ № 2-355/2018 от 10.04.2018г. судебного участка № 230 Сергиево-Посадского судебного района  Московской области</t>
  </si>
  <si>
    <t>Махмудова Лариса Александровна, КД № 0033/27-П от 08.11.2016г., судебный приказ № 2-355/2018 от 10.04.2018г. судебного участка № 230 Сергиево-Посадского судебного района  Московской области</t>
  </si>
  <si>
    <t xml:space="preserve">Музыкантова Татьяна Евгеньевна, КД №0007/21-П от 13.10.2014г., судебный приказ № 2-1497/2018  от 10.09.2018г.  230 судебного участка Сергиево-Посадского судебного района  Московской области </t>
  </si>
  <si>
    <t>Огородников Сергей Александрович, КД №0004/57-П от 23.05.2014г., судебный приказ б/н  от 19.09.2018г.  181 судебного участка Павлово-Посадского судебного района  Московской области по производству  2-1035/2018</t>
  </si>
  <si>
    <t>Савельева Надежда Николаевна, КД №0025/21-П от 03.08.2016г., судебный приказ б/н  от 05.10.2018г.  229 судебного участка Сергиево-Посадского судебного района  Московской области, по делу №2-2433/2018</t>
  </si>
  <si>
    <t>Сивков Владимир Александрович, КД №0003/69-П от 11.01.2017г.,  судебный приказ б/н  от 21.09.2018г.  232 судебного участка Сергиево-Посадского судебного района  Московской области</t>
  </si>
  <si>
    <t xml:space="preserve">Тилинин Дмитрий Алексеевич, КД №0028/21-П от 10.11.2016г., судебный приказ № 2-351/2018  от 10.04.2018г.  230 судебного участка Сергиево-Посадского судебного района  Московской области </t>
  </si>
  <si>
    <t>Кожаров Владимир Леонидович, КД №0006/27-П от 16.04.2014г., Решение от 30.11.2015г.  судебного участка № 291 района Перово  города Москвы по делу № 2-449/2015</t>
  </si>
  <si>
    <t>Кабалин Александр Александрович, КД № 00013/21-П от 29.04.2015г. Решение  Сергиево-Посадского городского суда Московской области, Исполнительный лист ФС № 021253961 от 17.09.2018</t>
  </si>
  <si>
    <t xml:space="preserve">Разумная Ирина Николаевна, КД №0003/78-П от 09.10.2014г., судебный приказ б/н от 26.09.2018г.  148 судебного участка Ногинского судебного района  Московской области </t>
  </si>
  <si>
    <t xml:space="preserve">Романенко Иван Петрович, КД №0011/54-П от 22.03.2016г., судебный приказ б/н от 19.09.2018г.  142 судебного участка Ногинского судебного района  Московской области к делу №2-1328/2018г. </t>
  </si>
  <si>
    <t>Сумма задолженности, погашенная в период с 01.01.2019 по 13.05.2019</t>
  </si>
  <si>
    <r>
      <t>Права требования к 34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физическим лицам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</si>
</sst>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0" borderId="0" xfId="0" applyNumberFormat="1" applyFont="1"/>
    <xf numFmtId="4" fontId="10" fillId="0" borderId="5" xfId="0" applyNumberFormat="1" applyFont="1" applyBorder="1"/>
    <xf numFmtId="4" fontId="10" fillId="0" borderId="6" xfId="0" applyNumberFormat="1" applyFont="1" applyBorder="1"/>
    <xf numFmtId="4" fontId="14" fillId="0" borderId="1" xfId="0" applyNumberFormat="1" applyFont="1" applyFill="1" applyBorder="1" applyAlignment="1">
      <alignment horizontal="right"/>
    </xf>
    <xf numFmtId="4" fontId="14" fillId="0" borderId="1" xfId="2" applyNumberFormat="1" applyFont="1" applyFill="1" applyBorder="1" applyAlignment="1">
      <alignment horizontal="right"/>
    </xf>
    <xf numFmtId="4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" fontId="0" fillId="0" borderId="0" xfId="0" applyNumberFormat="1" applyFont="1"/>
    <xf numFmtId="4" fontId="14" fillId="0" borderId="1" xfId="2" applyNumberFormat="1" applyFont="1" applyFill="1" applyBorder="1" applyAlignment="1">
      <alignment horizontal="right" wrapText="1"/>
    </xf>
    <xf numFmtId="4" fontId="0" fillId="0" borderId="1" xfId="0" applyNumberFormat="1" applyFont="1" applyBorder="1"/>
    <xf numFmtId="4" fontId="0" fillId="0" borderId="3" xfId="0" applyNumberFormat="1" applyFont="1" applyBorder="1"/>
    <xf numFmtId="4" fontId="14" fillId="0" borderId="3" xfId="2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Font="1" applyBorder="1"/>
    <xf numFmtId="0" fontId="0" fillId="0" borderId="3" xfId="0" applyFont="1" applyBorder="1"/>
    <xf numFmtId="0" fontId="10" fillId="0" borderId="1" xfId="0" applyFont="1" applyBorder="1" applyAlignment="1">
      <alignment horizontal="left" wrapText="1" inden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38" t="s">
        <v>137</v>
      </c>
      <c r="M2" s="138"/>
      <c r="N2" s="22"/>
      <c r="O2" s="22"/>
    </row>
    <row r="3" spans="1:15" x14ac:dyDescent="0.25">
      <c r="L3" s="138"/>
      <c r="M3" s="138"/>
      <c r="N3" s="22"/>
      <c r="O3" s="22"/>
    </row>
    <row r="5" spans="1:15" x14ac:dyDescent="0.25">
      <c r="B5" s="135" t="s">
        <v>139</v>
      </c>
      <c r="C5" s="135"/>
      <c r="D5" s="136"/>
      <c r="E5" s="136"/>
      <c r="F5" s="21"/>
      <c r="L5"/>
    </row>
    <row r="6" spans="1:15" x14ac:dyDescent="0.25">
      <c r="B6" s="135" t="s">
        <v>138</v>
      </c>
      <c r="C6" s="135"/>
      <c r="D6" s="137"/>
      <c r="E6" s="137"/>
      <c r="F6" s="21"/>
      <c r="L6"/>
    </row>
    <row r="8" spans="1:15" s="1" customFormat="1" x14ac:dyDescent="0.25">
      <c r="A8" s="85"/>
      <c r="B8" s="139" t="s">
        <v>134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40"/>
    </row>
    <row r="9" spans="1:15" ht="15" customHeight="1" x14ac:dyDescent="0.25">
      <c r="B9" s="131" t="s">
        <v>8</v>
      </c>
      <c r="C9" s="129" t="s">
        <v>7</v>
      </c>
      <c r="D9" s="130" t="s">
        <v>131</v>
      </c>
      <c r="E9" s="130" t="s">
        <v>95</v>
      </c>
      <c r="F9" s="131" t="s">
        <v>140</v>
      </c>
      <c r="G9" s="130" t="s">
        <v>143</v>
      </c>
      <c r="H9" s="130" t="s">
        <v>171</v>
      </c>
      <c r="I9" s="131" t="s">
        <v>168</v>
      </c>
      <c r="J9" s="130" t="s">
        <v>144</v>
      </c>
      <c r="K9" s="131" t="s">
        <v>169</v>
      </c>
      <c r="L9" s="129" t="s">
        <v>132</v>
      </c>
      <c r="M9" s="129"/>
      <c r="N9" s="132" t="s">
        <v>136</v>
      </c>
      <c r="O9" s="130" t="s">
        <v>152</v>
      </c>
    </row>
    <row r="10" spans="1:15" ht="72" customHeight="1" x14ac:dyDescent="0.25">
      <c r="B10" s="131"/>
      <c r="C10" s="129"/>
      <c r="D10" s="130"/>
      <c r="E10" s="130"/>
      <c r="F10" s="131"/>
      <c r="G10" s="130"/>
      <c r="H10" s="130"/>
      <c r="I10" s="131"/>
      <c r="J10" s="130"/>
      <c r="K10" s="131"/>
      <c r="L10" s="17" t="s">
        <v>141</v>
      </c>
      <c r="M10" s="17" t="s">
        <v>142</v>
      </c>
      <c r="N10" s="133"/>
      <c r="O10" s="130"/>
    </row>
    <row r="11" spans="1:15" s="18" customFormat="1" x14ac:dyDescent="0.25">
      <c r="A11" s="86"/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8" t="s">
        <v>133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8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8" t="s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42" t="s">
        <v>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8" t="s">
        <v>151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8" t="s">
        <v>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41" t="s">
        <v>0</v>
      </c>
      <c r="C50" s="14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4" t="s">
        <v>167</v>
      </c>
      <c r="C52" s="134"/>
      <c r="D52" s="134"/>
      <c r="E52" s="134"/>
      <c r="F52" s="13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34" t="s">
        <v>170</v>
      </c>
      <c r="C53" s="134"/>
      <c r="D53" s="134"/>
      <c r="E53" s="134"/>
      <c r="F53" s="13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44"/>
  <sheetViews>
    <sheetView tabSelected="1" topLeftCell="A3" zoomScaleNormal="100" workbookViewId="0">
      <selection sqref="A1:XFD2"/>
    </sheetView>
  </sheetViews>
  <sheetFormatPr defaultRowHeight="15" x14ac:dyDescent="0.25"/>
  <cols>
    <col min="1" max="1" width="6" customWidth="1"/>
    <col min="4" max="4" width="8.28515625" customWidth="1"/>
    <col min="5" max="5" width="9.140625" hidden="1" customWidth="1"/>
    <col min="10" max="11" width="9.140625" customWidth="1"/>
    <col min="12" max="17" width="18.42578125" hidden="1" customWidth="1"/>
    <col min="18" max="18" width="9.140625" customWidth="1"/>
  </cols>
  <sheetData>
    <row r="1" spans="1:18" ht="15.75" hidden="1" x14ac:dyDescent="0.25">
      <c r="K1" s="93"/>
      <c r="L1" s="93"/>
      <c r="M1" s="93"/>
      <c r="N1" s="93"/>
      <c r="O1" s="93"/>
      <c r="P1" s="93"/>
      <c r="Q1" s="93"/>
      <c r="R1" s="93"/>
    </row>
    <row r="2" spans="1:18" ht="15.75" hidden="1" x14ac:dyDescent="0.25">
      <c r="K2" s="93"/>
      <c r="L2" s="93"/>
      <c r="M2" s="93"/>
      <c r="N2" s="93"/>
      <c r="O2" s="93"/>
      <c r="P2" s="93"/>
      <c r="Q2" s="93"/>
      <c r="R2" s="93"/>
    </row>
    <row r="3" spans="1:18" ht="16.5" x14ac:dyDescent="0.25">
      <c r="A3" s="167" t="s">
        <v>235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05"/>
      <c r="M3" s="105"/>
      <c r="N3" s="105"/>
      <c r="O3" s="105"/>
      <c r="P3" s="122"/>
      <c r="Q3" s="105"/>
      <c r="R3" s="96"/>
    </row>
    <row r="4" spans="1:18" ht="16.5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5"/>
      <c r="R4" s="96"/>
    </row>
    <row r="5" spans="1:18" ht="116.25" customHeight="1" x14ac:dyDescent="0.25">
      <c r="A5" s="106" t="s">
        <v>257</v>
      </c>
      <c r="B5" s="164" t="s">
        <v>279</v>
      </c>
      <c r="C5" s="165"/>
      <c r="D5" s="165"/>
      <c r="E5" s="165"/>
      <c r="F5" s="165"/>
      <c r="G5" s="165"/>
      <c r="H5" s="165"/>
      <c r="I5" s="165"/>
      <c r="J5" s="165"/>
      <c r="K5" s="166"/>
      <c r="L5" s="107" t="s">
        <v>244</v>
      </c>
      <c r="M5" s="108" t="s">
        <v>237</v>
      </c>
      <c r="N5" s="108" t="s">
        <v>245</v>
      </c>
      <c r="O5" s="108" t="s">
        <v>246</v>
      </c>
      <c r="P5" s="108" t="s">
        <v>278</v>
      </c>
      <c r="Q5" s="108" t="s">
        <v>242</v>
      </c>
      <c r="R5" s="98"/>
    </row>
    <row r="6" spans="1:18" x14ac:dyDescent="0.25">
      <c r="A6" s="109"/>
      <c r="B6" s="168" t="s">
        <v>236</v>
      </c>
      <c r="C6" s="168"/>
      <c r="D6" s="168"/>
      <c r="E6" s="168"/>
      <c r="F6" s="168"/>
      <c r="G6" s="168"/>
      <c r="H6" s="168"/>
      <c r="I6" s="168"/>
      <c r="J6" s="168"/>
      <c r="K6" s="168"/>
      <c r="L6" s="110"/>
      <c r="M6" s="109"/>
      <c r="N6" s="109"/>
      <c r="O6" s="109"/>
      <c r="P6" s="109"/>
      <c r="Q6" s="109"/>
      <c r="R6" s="99"/>
    </row>
    <row r="7" spans="1:18" ht="33.75" customHeight="1" x14ac:dyDescent="0.25">
      <c r="A7" s="112">
        <v>1</v>
      </c>
      <c r="B7" s="145" t="s">
        <v>247</v>
      </c>
      <c r="C7" s="146"/>
      <c r="D7" s="146"/>
      <c r="E7" s="146"/>
      <c r="F7" s="146"/>
      <c r="G7" s="146"/>
      <c r="H7" s="146"/>
      <c r="I7" s="146"/>
      <c r="J7" s="146"/>
      <c r="K7" s="147"/>
      <c r="L7" s="117">
        <v>84905.48</v>
      </c>
      <c r="M7" s="117">
        <v>94430.43</v>
      </c>
      <c r="N7" s="113">
        <v>0</v>
      </c>
      <c r="O7" s="117">
        <f>M7-N7</f>
        <v>94430.43</v>
      </c>
      <c r="P7" s="113">
        <v>0</v>
      </c>
      <c r="Q7" s="117">
        <f>O7</f>
        <v>94430.43</v>
      </c>
      <c r="R7" s="99"/>
    </row>
    <row r="8" spans="1:18" ht="47.25" customHeight="1" x14ac:dyDescent="0.25">
      <c r="A8" s="111">
        <v>2</v>
      </c>
      <c r="B8" s="148" t="s">
        <v>243</v>
      </c>
      <c r="C8" s="149"/>
      <c r="D8" s="149"/>
      <c r="E8" s="149"/>
      <c r="F8" s="149"/>
      <c r="G8" s="149"/>
      <c r="H8" s="149"/>
      <c r="I8" s="149"/>
      <c r="J8" s="149"/>
      <c r="K8" s="150"/>
      <c r="L8" s="117">
        <v>83196.240000000005</v>
      </c>
      <c r="M8" s="117">
        <v>165515.23000000001</v>
      </c>
      <c r="N8" s="117">
        <v>86927.77</v>
      </c>
      <c r="O8" s="117">
        <f>M8-N8</f>
        <v>78587.460000000006</v>
      </c>
      <c r="P8" s="113">
        <v>0</v>
      </c>
      <c r="Q8" s="117">
        <f>O8</f>
        <v>78587.460000000006</v>
      </c>
      <c r="R8" s="100"/>
    </row>
    <row r="9" spans="1:18" ht="36" customHeight="1" x14ac:dyDescent="0.25">
      <c r="A9" s="111">
        <v>3</v>
      </c>
      <c r="B9" s="148" t="s">
        <v>239</v>
      </c>
      <c r="C9" s="149"/>
      <c r="D9" s="149"/>
      <c r="E9" s="149"/>
      <c r="F9" s="149"/>
      <c r="G9" s="149"/>
      <c r="H9" s="149"/>
      <c r="I9" s="149"/>
      <c r="J9" s="149"/>
      <c r="K9" s="150"/>
      <c r="L9" s="117">
        <v>47924.07</v>
      </c>
      <c r="M9" s="118">
        <v>103009.14</v>
      </c>
      <c r="N9" s="118">
        <v>55051.8</v>
      </c>
      <c r="O9" s="117">
        <f>M9-N9</f>
        <v>47957.34</v>
      </c>
      <c r="P9" s="117">
        <v>29007.97</v>
      </c>
      <c r="Q9" s="117">
        <f>O9-P9</f>
        <v>18949.369999999995</v>
      </c>
      <c r="R9" s="100"/>
    </row>
    <row r="10" spans="1:18" ht="36" customHeight="1" x14ac:dyDescent="0.25">
      <c r="A10" s="111">
        <v>4</v>
      </c>
      <c r="B10" s="145" t="s">
        <v>248</v>
      </c>
      <c r="C10" s="146"/>
      <c r="D10" s="146"/>
      <c r="E10" s="146"/>
      <c r="F10" s="146"/>
      <c r="G10" s="146"/>
      <c r="H10" s="146"/>
      <c r="I10" s="146"/>
      <c r="J10" s="146"/>
      <c r="K10" s="147"/>
      <c r="L10" s="117">
        <v>67500</v>
      </c>
      <c r="M10" s="117">
        <v>74499.34</v>
      </c>
      <c r="N10" s="118">
        <v>0</v>
      </c>
      <c r="O10" s="117">
        <f t="shared" ref="O10:O40" si="0">M10-N10</f>
        <v>74499.34</v>
      </c>
      <c r="P10" s="113">
        <v>0</v>
      </c>
      <c r="Q10" s="117">
        <f t="shared" ref="Q10:Q40" si="1">O10</f>
        <v>74499.34</v>
      </c>
      <c r="R10" s="100"/>
    </row>
    <row r="11" spans="1:18" ht="49.5" customHeight="1" x14ac:dyDescent="0.25">
      <c r="A11" s="111">
        <v>5</v>
      </c>
      <c r="B11" s="145" t="s">
        <v>249</v>
      </c>
      <c r="C11" s="146"/>
      <c r="D11" s="146"/>
      <c r="E11" s="146"/>
      <c r="F11" s="146"/>
      <c r="G11" s="146"/>
      <c r="H11" s="146"/>
      <c r="I11" s="146"/>
      <c r="J11" s="146"/>
      <c r="K11" s="147"/>
      <c r="L11" s="113">
        <v>58976.9</v>
      </c>
      <c r="M11" s="114">
        <v>65523.51</v>
      </c>
      <c r="N11" s="117">
        <v>0</v>
      </c>
      <c r="O11" s="117">
        <f t="shared" si="0"/>
        <v>65523.51</v>
      </c>
      <c r="P11" s="113">
        <v>0</v>
      </c>
      <c r="Q11" s="117">
        <f t="shared" si="1"/>
        <v>65523.51</v>
      </c>
      <c r="R11" s="100"/>
    </row>
    <row r="12" spans="1:18" ht="45" customHeight="1" x14ac:dyDescent="0.25">
      <c r="A12" s="111">
        <v>6</v>
      </c>
      <c r="B12" s="145" t="s">
        <v>250</v>
      </c>
      <c r="C12" s="146"/>
      <c r="D12" s="146"/>
      <c r="E12" s="146"/>
      <c r="F12" s="146"/>
      <c r="G12" s="146"/>
      <c r="H12" s="146"/>
      <c r="I12" s="146"/>
      <c r="J12" s="146"/>
      <c r="K12" s="147"/>
      <c r="L12" s="115">
        <v>93484.18</v>
      </c>
      <c r="M12" s="115">
        <v>103680.42</v>
      </c>
      <c r="N12" s="117">
        <v>8137.74</v>
      </c>
      <c r="O12" s="117">
        <f t="shared" si="0"/>
        <v>95542.68</v>
      </c>
      <c r="P12" s="117">
        <v>2907.4</v>
      </c>
      <c r="Q12" s="117">
        <f>O12-P12</f>
        <v>92635.28</v>
      </c>
      <c r="R12" s="100"/>
    </row>
    <row r="13" spans="1:18" ht="45.75" customHeight="1" x14ac:dyDescent="0.25">
      <c r="A13" s="111">
        <v>7</v>
      </c>
      <c r="B13" s="145" t="s">
        <v>251</v>
      </c>
      <c r="C13" s="146"/>
      <c r="D13" s="146"/>
      <c r="E13" s="146"/>
      <c r="F13" s="146"/>
      <c r="G13" s="146"/>
      <c r="H13" s="146"/>
      <c r="I13" s="146"/>
      <c r="J13" s="146"/>
      <c r="K13" s="147"/>
      <c r="L13" s="113">
        <v>56253.4</v>
      </c>
      <c r="M13" s="113">
        <v>70442.460000000006</v>
      </c>
      <c r="N13" s="123">
        <v>6918</v>
      </c>
      <c r="O13" s="117">
        <f t="shared" si="0"/>
        <v>63524.460000000006</v>
      </c>
      <c r="P13" s="117">
        <v>2645.38</v>
      </c>
      <c r="Q13" s="117">
        <f>O13-P13</f>
        <v>60879.080000000009</v>
      </c>
      <c r="R13" s="100"/>
    </row>
    <row r="14" spans="1:18" ht="66" customHeight="1" x14ac:dyDescent="0.25">
      <c r="A14" s="111">
        <v>8</v>
      </c>
      <c r="B14" s="148" t="s">
        <v>252</v>
      </c>
      <c r="C14" s="161"/>
      <c r="D14" s="161"/>
      <c r="E14" s="161"/>
      <c r="F14" s="161"/>
      <c r="G14" s="161"/>
      <c r="H14" s="161"/>
      <c r="I14" s="161"/>
      <c r="J14" s="161"/>
      <c r="K14" s="162"/>
      <c r="L14" s="117">
        <v>104919.66</v>
      </c>
      <c r="M14" s="117">
        <v>140147.51999999999</v>
      </c>
      <c r="N14" s="117">
        <v>0</v>
      </c>
      <c r="O14" s="117">
        <f t="shared" si="0"/>
        <v>140147.51999999999</v>
      </c>
      <c r="P14" s="113">
        <v>0</v>
      </c>
      <c r="Q14" s="117">
        <f t="shared" si="1"/>
        <v>140147.51999999999</v>
      </c>
      <c r="R14" s="100"/>
    </row>
    <row r="15" spans="1:18" ht="51" customHeight="1" x14ac:dyDescent="0.25">
      <c r="A15" s="111">
        <v>9</v>
      </c>
      <c r="B15" s="145" t="s">
        <v>253</v>
      </c>
      <c r="C15" s="146"/>
      <c r="D15" s="146"/>
      <c r="E15" s="146"/>
      <c r="F15" s="146"/>
      <c r="G15" s="146"/>
      <c r="H15" s="146"/>
      <c r="I15" s="146"/>
      <c r="J15" s="146"/>
      <c r="K15" s="147"/>
      <c r="L15" s="113">
        <v>61561.93</v>
      </c>
      <c r="M15" s="119">
        <v>68233.55</v>
      </c>
      <c r="N15" s="117">
        <v>0</v>
      </c>
      <c r="O15" s="117">
        <f t="shared" si="0"/>
        <v>68233.55</v>
      </c>
      <c r="P15" s="113">
        <v>0</v>
      </c>
      <c r="Q15" s="117">
        <f t="shared" si="1"/>
        <v>68233.55</v>
      </c>
      <c r="R15" s="100"/>
    </row>
    <row r="16" spans="1:18" ht="51.75" customHeight="1" x14ac:dyDescent="0.25">
      <c r="A16" s="111">
        <v>10</v>
      </c>
      <c r="B16" s="145" t="s">
        <v>254</v>
      </c>
      <c r="C16" s="146"/>
      <c r="D16" s="146"/>
      <c r="E16" s="146"/>
      <c r="F16" s="146"/>
      <c r="G16" s="146"/>
      <c r="H16" s="146"/>
      <c r="I16" s="146"/>
      <c r="J16" s="146"/>
      <c r="K16" s="147"/>
      <c r="L16" s="116">
        <v>79514.429999999993</v>
      </c>
      <c r="M16" s="116">
        <v>93087.679999999993</v>
      </c>
      <c r="N16" s="117">
        <v>0</v>
      </c>
      <c r="O16" s="117">
        <f t="shared" si="0"/>
        <v>93087.679999999993</v>
      </c>
      <c r="P16" s="113">
        <v>0</v>
      </c>
      <c r="Q16" s="117">
        <f t="shared" si="1"/>
        <v>93087.679999999993</v>
      </c>
      <c r="R16" s="100"/>
    </row>
    <row r="17" spans="1:18" ht="51.75" customHeight="1" x14ac:dyDescent="0.25">
      <c r="A17" s="111">
        <v>11</v>
      </c>
      <c r="B17" s="145" t="s">
        <v>255</v>
      </c>
      <c r="C17" s="146"/>
      <c r="D17" s="146"/>
      <c r="E17" s="146"/>
      <c r="F17" s="146"/>
      <c r="G17" s="146"/>
      <c r="H17" s="146"/>
      <c r="I17" s="146"/>
      <c r="J17" s="146"/>
      <c r="K17" s="147"/>
      <c r="L17" s="113">
        <v>100000</v>
      </c>
      <c r="M17" s="114">
        <v>117100.71</v>
      </c>
      <c r="N17" s="117">
        <v>0</v>
      </c>
      <c r="O17" s="117">
        <f t="shared" si="0"/>
        <v>117100.71</v>
      </c>
      <c r="P17" s="113">
        <v>0</v>
      </c>
      <c r="Q17" s="117">
        <f t="shared" si="1"/>
        <v>117100.71</v>
      </c>
      <c r="R17" s="100"/>
    </row>
    <row r="18" spans="1:18" ht="50.25" customHeight="1" x14ac:dyDescent="0.25">
      <c r="A18" s="111">
        <v>12</v>
      </c>
      <c r="B18" s="148" t="s">
        <v>240</v>
      </c>
      <c r="C18" s="149"/>
      <c r="D18" s="149"/>
      <c r="E18" s="149"/>
      <c r="F18" s="149"/>
      <c r="G18" s="149"/>
      <c r="H18" s="149"/>
      <c r="I18" s="149"/>
      <c r="J18" s="149"/>
      <c r="K18" s="150"/>
      <c r="L18" s="117">
        <v>31887.759999999998</v>
      </c>
      <c r="M18" s="118">
        <v>34946.25</v>
      </c>
      <c r="N18" s="117">
        <v>0</v>
      </c>
      <c r="O18" s="117">
        <f t="shared" si="0"/>
        <v>34946.25</v>
      </c>
      <c r="P18" s="113">
        <v>0</v>
      </c>
      <c r="Q18" s="117">
        <f t="shared" si="1"/>
        <v>34946.25</v>
      </c>
      <c r="R18" s="100"/>
    </row>
    <row r="19" spans="1:18" ht="50.25" customHeight="1" x14ac:dyDescent="0.25">
      <c r="A19" s="111">
        <v>13</v>
      </c>
      <c r="B19" s="148" t="s">
        <v>241</v>
      </c>
      <c r="C19" s="149"/>
      <c r="D19" s="149"/>
      <c r="E19" s="149"/>
      <c r="F19" s="149"/>
      <c r="G19" s="149"/>
      <c r="H19" s="149"/>
      <c r="I19" s="149"/>
      <c r="J19" s="149"/>
      <c r="K19" s="150"/>
      <c r="L19" s="117">
        <v>51279.96</v>
      </c>
      <c r="M19" s="118">
        <v>57282.12</v>
      </c>
      <c r="N19" s="118">
        <v>12326.6</v>
      </c>
      <c r="O19" s="117">
        <f t="shared" si="0"/>
        <v>44955.520000000004</v>
      </c>
      <c r="P19" s="117">
        <v>4900</v>
      </c>
      <c r="Q19" s="117">
        <f>O19-P19</f>
        <v>40055.520000000004</v>
      </c>
      <c r="R19" s="100"/>
    </row>
    <row r="20" spans="1:18" ht="50.25" customHeight="1" x14ac:dyDescent="0.25">
      <c r="A20" s="111">
        <v>14</v>
      </c>
      <c r="B20" s="145" t="s">
        <v>256</v>
      </c>
      <c r="C20" s="146"/>
      <c r="D20" s="146"/>
      <c r="E20" s="146"/>
      <c r="F20" s="146"/>
      <c r="G20" s="146"/>
      <c r="H20" s="146"/>
      <c r="I20" s="146"/>
      <c r="J20" s="146"/>
      <c r="K20" s="147"/>
      <c r="L20" s="113">
        <v>94993.53</v>
      </c>
      <c r="M20" s="114">
        <v>105045.2</v>
      </c>
      <c r="N20" s="118">
        <v>0</v>
      </c>
      <c r="O20" s="117">
        <f t="shared" si="0"/>
        <v>105045.2</v>
      </c>
      <c r="P20" s="113">
        <v>0</v>
      </c>
      <c r="Q20" s="117">
        <f t="shared" si="1"/>
        <v>105045.2</v>
      </c>
      <c r="R20" s="100"/>
    </row>
    <row r="21" spans="1:18" ht="50.25" customHeight="1" x14ac:dyDescent="0.25">
      <c r="A21" s="111">
        <v>15</v>
      </c>
      <c r="B21" s="163" t="s">
        <v>258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17">
        <v>38065.629999999997</v>
      </c>
      <c r="M21" s="124">
        <v>43960.65</v>
      </c>
      <c r="N21" s="117">
        <v>0</v>
      </c>
      <c r="O21" s="124">
        <f t="shared" si="0"/>
        <v>43960.65</v>
      </c>
      <c r="P21" s="113">
        <v>0</v>
      </c>
      <c r="Q21" s="124">
        <f t="shared" si="1"/>
        <v>43960.65</v>
      </c>
      <c r="R21" s="100"/>
    </row>
    <row r="22" spans="1:18" ht="50.25" customHeight="1" x14ac:dyDescent="0.25">
      <c r="A22" s="111">
        <v>16</v>
      </c>
      <c r="B22" s="145" t="s">
        <v>259</v>
      </c>
      <c r="C22" s="146"/>
      <c r="D22" s="146"/>
      <c r="E22" s="146"/>
      <c r="F22" s="146"/>
      <c r="G22" s="146"/>
      <c r="H22" s="146"/>
      <c r="I22" s="146"/>
      <c r="J22" s="146"/>
      <c r="K22" s="147"/>
      <c r="L22" s="113">
        <v>3752.11</v>
      </c>
      <c r="M22" s="119">
        <v>5112.91</v>
      </c>
      <c r="N22" s="117">
        <v>0</v>
      </c>
      <c r="O22" s="124">
        <f t="shared" si="0"/>
        <v>5112.91</v>
      </c>
      <c r="P22" s="113">
        <v>0</v>
      </c>
      <c r="Q22" s="124">
        <f t="shared" si="1"/>
        <v>5112.91</v>
      </c>
      <c r="R22" s="100"/>
    </row>
    <row r="23" spans="1:18" ht="50.25" customHeight="1" x14ac:dyDescent="0.25">
      <c r="A23" s="111">
        <v>17</v>
      </c>
      <c r="B23" s="145" t="s">
        <v>260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13">
        <v>13154.32</v>
      </c>
      <c r="M23" s="119">
        <v>16616.52</v>
      </c>
      <c r="N23" s="117">
        <v>0</v>
      </c>
      <c r="O23" s="124">
        <f t="shared" si="0"/>
        <v>16616.52</v>
      </c>
      <c r="P23" s="113">
        <v>0</v>
      </c>
      <c r="Q23" s="124">
        <f t="shared" si="1"/>
        <v>16616.52</v>
      </c>
      <c r="R23" s="100"/>
    </row>
    <row r="24" spans="1:18" ht="50.25" customHeight="1" x14ac:dyDescent="0.25">
      <c r="A24" s="111">
        <v>18</v>
      </c>
      <c r="B24" s="145" t="s">
        <v>261</v>
      </c>
      <c r="C24" s="146"/>
      <c r="D24" s="146"/>
      <c r="E24" s="146"/>
      <c r="F24" s="146"/>
      <c r="G24" s="146"/>
      <c r="H24" s="146"/>
      <c r="I24" s="146"/>
      <c r="J24" s="146"/>
      <c r="K24" s="147"/>
      <c r="L24" s="113">
        <v>86286.67</v>
      </c>
      <c r="M24" s="119">
        <v>111399.78</v>
      </c>
      <c r="N24" s="119">
        <v>255.19</v>
      </c>
      <c r="O24" s="124">
        <f t="shared" si="0"/>
        <v>111144.59</v>
      </c>
      <c r="P24" s="113">
        <v>0</v>
      </c>
      <c r="Q24" s="124">
        <f t="shared" si="1"/>
        <v>111144.59</v>
      </c>
      <c r="R24" s="100"/>
    </row>
    <row r="25" spans="1:18" ht="50.25" customHeight="1" x14ac:dyDescent="0.25">
      <c r="A25" s="111">
        <v>19</v>
      </c>
      <c r="B25" s="145" t="s">
        <v>262</v>
      </c>
      <c r="C25" s="146"/>
      <c r="D25" s="146"/>
      <c r="E25" s="146"/>
      <c r="F25" s="146"/>
      <c r="G25" s="146"/>
      <c r="H25" s="146"/>
      <c r="I25" s="146"/>
      <c r="J25" s="146"/>
      <c r="K25" s="147"/>
      <c r="L25" s="113">
        <v>4921.33</v>
      </c>
      <c r="M25" s="119">
        <v>8816.81</v>
      </c>
      <c r="N25" s="117">
        <v>0</v>
      </c>
      <c r="O25" s="124">
        <f t="shared" si="0"/>
        <v>8816.81</v>
      </c>
      <c r="P25" s="113">
        <v>0</v>
      </c>
      <c r="Q25" s="124">
        <f t="shared" si="1"/>
        <v>8816.81</v>
      </c>
      <c r="R25" s="100"/>
    </row>
    <row r="26" spans="1:18" ht="50.25" customHeight="1" x14ac:dyDescent="0.25">
      <c r="A26" s="111">
        <v>20</v>
      </c>
      <c r="B26" s="145" t="s">
        <v>263</v>
      </c>
      <c r="C26" s="146"/>
      <c r="D26" s="146"/>
      <c r="E26" s="146"/>
      <c r="F26" s="146"/>
      <c r="G26" s="146"/>
      <c r="H26" s="146"/>
      <c r="I26" s="146"/>
      <c r="J26" s="146"/>
      <c r="K26" s="147"/>
      <c r="L26" s="113">
        <v>98803.3</v>
      </c>
      <c r="M26" s="119">
        <v>115550.17</v>
      </c>
      <c r="N26" s="117">
        <v>0</v>
      </c>
      <c r="O26" s="124">
        <f t="shared" si="0"/>
        <v>115550.17</v>
      </c>
      <c r="P26" s="113">
        <v>0</v>
      </c>
      <c r="Q26" s="124">
        <f t="shared" si="1"/>
        <v>115550.17</v>
      </c>
      <c r="R26" s="100"/>
    </row>
    <row r="27" spans="1:18" ht="50.25" customHeight="1" x14ac:dyDescent="0.25">
      <c r="A27" s="111">
        <v>21</v>
      </c>
      <c r="B27" s="145" t="s">
        <v>264</v>
      </c>
      <c r="C27" s="146"/>
      <c r="D27" s="146"/>
      <c r="E27" s="146"/>
      <c r="F27" s="146"/>
      <c r="G27" s="146"/>
      <c r="H27" s="146"/>
      <c r="I27" s="146"/>
      <c r="J27" s="146"/>
      <c r="K27" s="147"/>
      <c r="L27" s="113">
        <v>40076.230000000003</v>
      </c>
      <c r="M27" s="119">
        <v>57524.35</v>
      </c>
      <c r="N27" s="117">
        <v>0</v>
      </c>
      <c r="O27" s="124">
        <f t="shared" si="0"/>
        <v>57524.35</v>
      </c>
      <c r="P27" s="113">
        <v>0</v>
      </c>
      <c r="Q27" s="124">
        <f t="shared" si="1"/>
        <v>57524.35</v>
      </c>
      <c r="R27" s="100"/>
    </row>
    <row r="28" spans="1:18" ht="50.25" customHeight="1" x14ac:dyDescent="0.25">
      <c r="A28" s="111">
        <v>22</v>
      </c>
      <c r="B28" s="145" t="s">
        <v>265</v>
      </c>
      <c r="C28" s="146"/>
      <c r="D28" s="146"/>
      <c r="E28" s="146"/>
      <c r="F28" s="146"/>
      <c r="G28" s="146"/>
      <c r="H28" s="146"/>
      <c r="I28" s="146"/>
      <c r="J28" s="146"/>
      <c r="K28" s="147"/>
      <c r="L28" s="113">
        <v>14211.43</v>
      </c>
      <c r="M28" s="119">
        <v>15403.02</v>
      </c>
      <c r="N28" s="117">
        <v>0</v>
      </c>
      <c r="O28" s="124">
        <f t="shared" si="0"/>
        <v>15403.02</v>
      </c>
      <c r="P28" s="113">
        <v>0</v>
      </c>
      <c r="Q28" s="124">
        <f t="shared" si="1"/>
        <v>15403.02</v>
      </c>
      <c r="R28" s="100"/>
    </row>
    <row r="29" spans="1:18" ht="50.25" customHeight="1" x14ac:dyDescent="0.25">
      <c r="A29" s="111">
        <v>23</v>
      </c>
      <c r="B29" s="145" t="s">
        <v>266</v>
      </c>
      <c r="C29" s="146"/>
      <c r="D29" s="146"/>
      <c r="E29" s="146"/>
      <c r="F29" s="146"/>
      <c r="G29" s="146"/>
      <c r="H29" s="146"/>
      <c r="I29" s="146"/>
      <c r="J29" s="146"/>
      <c r="K29" s="147"/>
      <c r="L29" s="125">
        <v>58109.66</v>
      </c>
      <c r="M29" s="126">
        <v>71820.58</v>
      </c>
      <c r="N29" s="119">
        <v>76.290000000000006</v>
      </c>
      <c r="O29" s="124">
        <f t="shared" si="0"/>
        <v>71744.290000000008</v>
      </c>
      <c r="P29" s="113">
        <v>0</v>
      </c>
      <c r="Q29" s="124">
        <f t="shared" si="1"/>
        <v>71744.290000000008</v>
      </c>
      <c r="R29" s="100"/>
    </row>
    <row r="30" spans="1:18" ht="50.25" customHeight="1" x14ac:dyDescent="0.25">
      <c r="A30" s="111">
        <v>24</v>
      </c>
      <c r="B30" s="145" t="s">
        <v>267</v>
      </c>
      <c r="C30" s="146"/>
      <c r="D30" s="146"/>
      <c r="E30" s="146"/>
      <c r="F30" s="146"/>
      <c r="G30" s="146"/>
      <c r="H30" s="146"/>
      <c r="I30" s="146"/>
      <c r="J30" s="146"/>
      <c r="K30" s="147"/>
      <c r="L30" s="125">
        <v>61410.84</v>
      </c>
      <c r="M30" s="126">
        <v>75041.58</v>
      </c>
      <c r="N30" s="117">
        <v>0</v>
      </c>
      <c r="O30" s="124">
        <f t="shared" si="0"/>
        <v>75041.58</v>
      </c>
      <c r="P30" s="113">
        <v>0</v>
      </c>
      <c r="Q30" s="124">
        <f t="shared" si="1"/>
        <v>75041.58</v>
      </c>
      <c r="R30" s="100"/>
    </row>
    <row r="31" spans="1:18" ht="50.25" customHeight="1" x14ac:dyDescent="0.25">
      <c r="A31" s="111">
        <v>25</v>
      </c>
      <c r="B31" s="145" t="s">
        <v>268</v>
      </c>
      <c r="C31" s="146"/>
      <c r="D31" s="146"/>
      <c r="E31" s="146"/>
      <c r="F31" s="146"/>
      <c r="G31" s="146"/>
      <c r="H31" s="146"/>
      <c r="I31" s="146"/>
      <c r="J31" s="146"/>
      <c r="K31" s="147"/>
      <c r="L31" s="125">
        <v>60131.99</v>
      </c>
      <c r="M31" s="126">
        <v>82866.740000000005</v>
      </c>
      <c r="N31" s="117">
        <v>0</v>
      </c>
      <c r="O31" s="124">
        <f t="shared" si="0"/>
        <v>82866.740000000005</v>
      </c>
      <c r="P31" s="113">
        <v>0</v>
      </c>
      <c r="Q31" s="124">
        <f t="shared" si="1"/>
        <v>82866.740000000005</v>
      </c>
      <c r="R31" s="100"/>
    </row>
    <row r="32" spans="1:18" ht="50.25" customHeight="1" x14ac:dyDescent="0.25">
      <c r="A32" s="111">
        <v>26</v>
      </c>
      <c r="B32" s="153" t="s">
        <v>269</v>
      </c>
      <c r="C32" s="154"/>
      <c r="D32" s="154"/>
      <c r="E32" s="154"/>
      <c r="F32" s="154"/>
      <c r="G32" s="154"/>
      <c r="H32" s="154"/>
      <c r="I32" s="154"/>
      <c r="J32" s="154"/>
      <c r="K32" s="155"/>
      <c r="L32" s="117">
        <v>62609.59</v>
      </c>
      <c r="M32" s="127">
        <v>78769</v>
      </c>
      <c r="N32" s="117">
        <v>0</v>
      </c>
      <c r="O32" s="124">
        <f t="shared" si="0"/>
        <v>78769</v>
      </c>
      <c r="P32" s="124">
        <v>400</v>
      </c>
      <c r="Q32" s="117">
        <f>O32-P32</f>
        <v>78369</v>
      </c>
      <c r="R32" s="100"/>
    </row>
    <row r="33" spans="1:18" ht="50.25" customHeight="1" x14ac:dyDescent="0.25">
      <c r="A33" s="111">
        <v>27</v>
      </c>
      <c r="B33" s="145" t="s">
        <v>270</v>
      </c>
      <c r="C33" s="146"/>
      <c r="D33" s="146"/>
      <c r="E33" s="146"/>
      <c r="F33" s="146"/>
      <c r="G33" s="146"/>
      <c r="H33" s="146"/>
      <c r="I33" s="146"/>
      <c r="J33" s="146"/>
      <c r="K33" s="147"/>
      <c r="L33" s="113">
        <v>3279.46</v>
      </c>
      <c r="M33" s="119">
        <v>6459.42</v>
      </c>
      <c r="N33" s="117">
        <v>0</v>
      </c>
      <c r="O33" s="124">
        <f t="shared" si="0"/>
        <v>6459.42</v>
      </c>
      <c r="P33" s="113">
        <v>0</v>
      </c>
      <c r="Q33" s="124">
        <f t="shared" si="1"/>
        <v>6459.42</v>
      </c>
      <c r="R33" s="100"/>
    </row>
    <row r="34" spans="1:18" ht="50.25" customHeight="1" x14ac:dyDescent="0.25">
      <c r="A34" s="111">
        <v>28</v>
      </c>
      <c r="B34" s="156" t="s">
        <v>276</v>
      </c>
      <c r="C34" s="157"/>
      <c r="D34" s="157"/>
      <c r="E34" s="157"/>
      <c r="F34" s="157"/>
      <c r="G34" s="157"/>
      <c r="H34" s="157"/>
      <c r="I34" s="157"/>
      <c r="J34" s="157"/>
      <c r="K34" s="158"/>
      <c r="L34" s="117">
        <v>108136.68</v>
      </c>
      <c r="M34" s="124">
        <v>153165.82</v>
      </c>
      <c r="N34" s="117">
        <v>0</v>
      </c>
      <c r="O34" s="124">
        <f t="shared" si="0"/>
        <v>153165.82</v>
      </c>
      <c r="P34" s="124">
        <v>21681.13</v>
      </c>
      <c r="Q34" s="117">
        <f>O34-P34</f>
        <v>131484.69</v>
      </c>
      <c r="R34" s="100"/>
    </row>
    <row r="35" spans="1:18" ht="50.25" customHeight="1" x14ac:dyDescent="0.25">
      <c r="A35" s="111">
        <v>29</v>
      </c>
      <c r="B35" s="156" t="s">
        <v>277</v>
      </c>
      <c r="C35" s="157"/>
      <c r="D35" s="157"/>
      <c r="E35" s="157"/>
      <c r="F35" s="157"/>
      <c r="G35" s="157"/>
      <c r="H35" s="157"/>
      <c r="I35" s="157"/>
      <c r="J35" s="157"/>
      <c r="K35" s="158"/>
      <c r="L35" s="117">
        <v>55219.74</v>
      </c>
      <c r="M35" s="124">
        <v>84284.37</v>
      </c>
      <c r="N35" s="117">
        <v>0</v>
      </c>
      <c r="O35" s="124">
        <f t="shared" si="0"/>
        <v>84284.37</v>
      </c>
      <c r="P35" s="124">
        <v>18268.32</v>
      </c>
      <c r="Q35" s="117">
        <f>O35-P35</f>
        <v>66016.049999999988</v>
      </c>
      <c r="R35" s="100"/>
    </row>
    <row r="36" spans="1:18" ht="50.25" customHeight="1" x14ac:dyDescent="0.25">
      <c r="A36" s="111">
        <v>30</v>
      </c>
      <c r="B36" s="145" t="s">
        <v>271</v>
      </c>
      <c r="C36" s="146"/>
      <c r="D36" s="146"/>
      <c r="E36" s="146"/>
      <c r="F36" s="146"/>
      <c r="G36" s="146"/>
      <c r="H36" s="146"/>
      <c r="I36" s="146"/>
      <c r="J36" s="146"/>
      <c r="K36" s="147"/>
      <c r="L36" s="116">
        <v>47753.23</v>
      </c>
      <c r="M36" s="116">
        <v>64638.99</v>
      </c>
      <c r="N36" s="117">
        <v>0</v>
      </c>
      <c r="O36" s="124">
        <f t="shared" si="0"/>
        <v>64638.99</v>
      </c>
      <c r="P36" s="113">
        <v>0</v>
      </c>
      <c r="Q36" s="124">
        <f t="shared" si="1"/>
        <v>64638.99</v>
      </c>
      <c r="R36" s="100"/>
    </row>
    <row r="37" spans="1:18" ht="50.25" customHeight="1" x14ac:dyDescent="0.25">
      <c r="A37" s="111">
        <v>31</v>
      </c>
      <c r="B37" s="145" t="s">
        <v>272</v>
      </c>
      <c r="C37" s="146"/>
      <c r="D37" s="146"/>
      <c r="E37" s="146"/>
      <c r="F37" s="146"/>
      <c r="G37" s="146"/>
      <c r="H37" s="146"/>
      <c r="I37" s="146"/>
      <c r="J37" s="146"/>
      <c r="K37" s="147"/>
      <c r="L37" s="113">
        <v>57821.53</v>
      </c>
      <c r="M37" s="124">
        <v>79805.7</v>
      </c>
      <c r="N37" s="117">
        <v>0</v>
      </c>
      <c r="O37" s="124">
        <f t="shared" si="0"/>
        <v>79805.7</v>
      </c>
      <c r="P37" s="113">
        <v>0</v>
      </c>
      <c r="Q37" s="124">
        <f t="shared" si="1"/>
        <v>79805.7</v>
      </c>
      <c r="R37" s="100"/>
    </row>
    <row r="38" spans="1:18" ht="50.25" customHeight="1" x14ac:dyDescent="0.25">
      <c r="A38" s="111">
        <v>32</v>
      </c>
      <c r="B38" s="145" t="s">
        <v>273</v>
      </c>
      <c r="C38" s="146"/>
      <c r="D38" s="146"/>
      <c r="E38" s="146"/>
      <c r="F38" s="146"/>
      <c r="G38" s="146"/>
      <c r="H38" s="146"/>
      <c r="I38" s="146"/>
      <c r="J38" s="146"/>
      <c r="K38" s="147"/>
      <c r="L38" s="113">
        <v>17187.39</v>
      </c>
      <c r="M38" s="113">
        <v>20578.54</v>
      </c>
      <c r="N38" s="124">
        <v>1661.9</v>
      </c>
      <c r="O38" s="124">
        <f t="shared" si="0"/>
        <v>18916.64</v>
      </c>
      <c r="P38" s="113">
        <v>0</v>
      </c>
      <c r="Q38" s="124">
        <f t="shared" si="1"/>
        <v>18916.64</v>
      </c>
      <c r="R38" s="100"/>
    </row>
    <row r="39" spans="1:18" ht="50.25" customHeight="1" x14ac:dyDescent="0.25">
      <c r="A39" s="111">
        <v>33</v>
      </c>
      <c r="B39" s="145" t="s">
        <v>274</v>
      </c>
      <c r="C39" s="146"/>
      <c r="D39" s="146"/>
      <c r="E39" s="146"/>
      <c r="F39" s="146"/>
      <c r="G39" s="146"/>
      <c r="H39" s="146"/>
      <c r="I39" s="146"/>
      <c r="J39" s="146"/>
      <c r="K39" s="147"/>
      <c r="L39" s="113">
        <v>23285.45</v>
      </c>
      <c r="M39" s="113">
        <v>24465.87</v>
      </c>
      <c r="N39" s="117">
        <v>0</v>
      </c>
      <c r="O39" s="124">
        <f t="shared" si="0"/>
        <v>24465.87</v>
      </c>
      <c r="P39" s="113">
        <v>0</v>
      </c>
      <c r="Q39" s="124">
        <f t="shared" si="1"/>
        <v>24465.87</v>
      </c>
      <c r="R39" s="100"/>
    </row>
    <row r="40" spans="1:18" ht="50.25" customHeight="1" x14ac:dyDescent="0.25">
      <c r="A40" s="111">
        <v>34</v>
      </c>
      <c r="B40" s="148" t="s">
        <v>275</v>
      </c>
      <c r="C40" s="149"/>
      <c r="D40" s="149"/>
      <c r="E40" s="149"/>
      <c r="F40" s="149"/>
      <c r="G40" s="149"/>
      <c r="H40" s="149"/>
      <c r="I40" s="149"/>
      <c r="J40" s="149"/>
      <c r="K40" s="150"/>
      <c r="L40" s="113">
        <v>123722.72</v>
      </c>
      <c r="M40" s="124">
        <v>142605.21</v>
      </c>
      <c r="N40" s="117">
        <v>0</v>
      </c>
      <c r="O40" s="124">
        <f t="shared" si="0"/>
        <v>142605.21</v>
      </c>
      <c r="P40" s="113">
        <v>0</v>
      </c>
      <c r="Q40" s="124">
        <f t="shared" si="1"/>
        <v>142605.21</v>
      </c>
      <c r="R40" s="100"/>
    </row>
    <row r="41" spans="1:18" hidden="1" x14ac:dyDescent="0.25">
      <c r="A41" s="151" t="s">
        <v>238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  <c r="L41" s="113">
        <f t="shared" ref="L41:Q41" si="2">SUM(L7:L40)</f>
        <v>1994336.8399999999</v>
      </c>
      <c r="M41" s="119">
        <f t="shared" si="2"/>
        <v>2551829.5900000008</v>
      </c>
      <c r="N41" s="119">
        <f t="shared" si="2"/>
        <v>171355.29</v>
      </c>
      <c r="O41" s="119">
        <f t="shared" si="2"/>
        <v>2380474.3000000007</v>
      </c>
      <c r="P41" s="119">
        <f t="shared" si="2"/>
        <v>79810.200000000012</v>
      </c>
      <c r="Q41" s="119">
        <f t="shared" si="2"/>
        <v>2300664.1</v>
      </c>
      <c r="R41" s="95"/>
    </row>
    <row r="42" spans="1:18" ht="30" customHeight="1" x14ac:dyDescent="0.25">
      <c r="A42" s="35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02"/>
      <c r="M42" s="102"/>
      <c r="N42" s="103"/>
      <c r="O42" s="103"/>
      <c r="P42" s="120"/>
      <c r="Q42" s="102"/>
      <c r="R42" s="97"/>
    </row>
    <row r="44" spans="1:18" ht="20.25" customHeight="1" x14ac:dyDescent="0.25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97"/>
      <c r="M44" s="101"/>
      <c r="N44" s="104"/>
      <c r="O44" s="104"/>
      <c r="P44" s="121"/>
      <c r="Q44" s="94"/>
      <c r="R44" s="97"/>
    </row>
  </sheetData>
  <mergeCells count="40">
    <mergeCell ref="B10:K10"/>
    <mergeCell ref="B11:K11"/>
    <mergeCell ref="B12:K12"/>
    <mergeCell ref="B13:K13"/>
    <mergeCell ref="B15:K15"/>
    <mergeCell ref="B5:K5"/>
    <mergeCell ref="A3:K3"/>
    <mergeCell ref="B6:K6"/>
    <mergeCell ref="B8:K8"/>
    <mergeCell ref="B9:K9"/>
    <mergeCell ref="B7:K7"/>
    <mergeCell ref="B42:K42"/>
    <mergeCell ref="B44:K44"/>
    <mergeCell ref="B14:K14"/>
    <mergeCell ref="B18:K18"/>
    <mergeCell ref="B16:K16"/>
    <mergeCell ref="B17:K17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8:K38"/>
    <mergeCell ref="B34:K34"/>
    <mergeCell ref="B35:K35"/>
    <mergeCell ref="B39:K39"/>
    <mergeCell ref="B40:K40"/>
    <mergeCell ref="A41:K41"/>
    <mergeCell ref="B33:K33"/>
    <mergeCell ref="B36:K36"/>
    <mergeCell ref="B37:K3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70" t="s">
        <v>130</v>
      </c>
      <c r="B1" s="170"/>
    </row>
    <row r="3" spans="1:2" ht="15.75" x14ac:dyDescent="0.25">
      <c r="A3" s="172" t="s">
        <v>2</v>
      </c>
      <c r="B3" s="36" t="s">
        <v>103</v>
      </c>
    </row>
    <row r="4" spans="1:2" ht="15.75" x14ac:dyDescent="0.25">
      <c r="A4" s="172"/>
      <c r="B4" s="36" t="s">
        <v>106</v>
      </c>
    </row>
    <row r="5" spans="1:2" ht="15.75" x14ac:dyDescent="0.25">
      <c r="A5" s="172"/>
      <c r="B5" s="36" t="s">
        <v>109</v>
      </c>
    </row>
    <row r="6" spans="1:2" ht="15.75" x14ac:dyDescent="0.25">
      <c r="A6" s="172"/>
      <c r="B6" s="36" t="s">
        <v>111</v>
      </c>
    </row>
    <row r="7" spans="1:2" ht="15.75" x14ac:dyDescent="0.25">
      <c r="A7" s="172"/>
      <c r="B7" s="36" t="s">
        <v>112</v>
      </c>
    </row>
    <row r="8" spans="1:2" ht="15.75" x14ac:dyDescent="0.25">
      <c r="A8" s="172"/>
      <c r="B8" s="36" t="s">
        <v>122</v>
      </c>
    </row>
    <row r="9" spans="1:2" ht="15.75" x14ac:dyDescent="0.25">
      <c r="A9" s="173" t="s">
        <v>133</v>
      </c>
      <c r="B9" s="37" t="s">
        <v>99</v>
      </c>
    </row>
    <row r="10" spans="1:2" ht="15.75" x14ac:dyDescent="0.25">
      <c r="A10" s="173"/>
      <c r="B10" s="37" t="s">
        <v>101</v>
      </c>
    </row>
    <row r="11" spans="1:2" ht="15.75" x14ac:dyDescent="0.25">
      <c r="A11" s="173"/>
      <c r="B11" s="37" t="s">
        <v>104</v>
      </c>
    </row>
    <row r="12" spans="1:2" ht="15.75" x14ac:dyDescent="0.25">
      <c r="A12" s="173"/>
      <c r="B12" s="37" t="s">
        <v>116</v>
      </c>
    </row>
    <row r="13" spans="1:2" ht="15.75" x14ac:dyDescent="0.25">
      <c r="A13" s="174" t="s">
        <v>1</v>
      </c>
      <c r="B13" s="38" t="s">
        <v>107</v>
      </c>
    </row>
    <row r="14" spans="1:2" ht="15.75" x14ac:dyDescent="0.25">
      <c r="A14" s="174"/>
      <c r="B14" s="38" t="s">
        <v>108</v>
      </c>
    </row>
    <row r="15" spans="1:2" ht="15.75" x14ac:dyDescent="0.25">
      <c r="A15" s="174"/>
      <c r="B15" s="38" t="s">
        <v>118</v>
      </c>
    </row>
    <row r="16" spans="1:2" ht="15.75" x14ac:dyDescent="0.25">
      <c r="A16" s="174"/>
      <c r="B16" s="38" t="s">
        <v>125</v>
      </c>
    </row>
    <row r="17" spans="1:2" ht="15.75" x14ac:dyDescent="0.25">
      <c r="A17" s="174"/>
      <c r="B17" s="38" t="s">
        <v>129</v>
      </c>
    </row>
    <row r="18" spans="1:2" ht="15.75" x14ac:dyDescent="0.25">
      <c r="A18" s="175" t="s">
        <v>4</v>
      </c>
      <c r="B18" s="39" t="s">
        <v>98</v>
      </c>
    </row>
    <row r="19" spans="1:2" ht="15.75" x14ac:dyDescent="0.25">
      <c r="A19" s="175"/>
      <c r="B19" s="39" t="s">
        <v>102</v>
      </c>
    </row>
    <row r="20" spans="1:2" ht="15.75" x14ac:dyDescent="0.25">
      <c r="A20" s="175"/>
      <c r="B20" s="39" t="s">
        <v>113</v>
      </c>
    </row>
    <row r="21" spans="1:2" ht="15.75" x14ac:dyDescent="0.25">
      <c r="A21" s="175"/>
      <c r="B21" s="39" t="s">
        <v>117</v>
      </c>
    </row>
    <row r="22" spans="1:2" ht="15.75" x14ac:dyDescent="0.25">
      <c r="A22" s="175"/>
      <c r="B22" s="39" t="s">
        <v>121</v>
      </c>
    </row>
    <row r="23" spans="1:2" ht="15.75" x14ac:dyDescent="0.25">
      <c r="A23" s="175"/>
      <c r="B23" s="39" t="s">
        <v>123</v>
      </c>
    </row>
    <row r="24" spans="1:2" ht="15.75" customHeight="1" x14ac:dyDescent="0.25">
      <c r="A24" s="175"/>
      <c r="B24" s="39" t="s">
        <v>126</v>
      </c>
    </row>
    <row r="25" spans="1:2" ht="15.75" customHeight="1" x14ac:dyDescent="0.25">
      <c r="A25" s="175"/>
      <c r="B25" s="39" t="s">
        <v>127</v>
      </c>
    </row>
    <row r="26" spans="1:2" ht="15.75" customHeight="1" x14ac:dyDescent="0.25">
      <c r="A26" s="17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76" t="s">
        <v>3</v>
      </c>
      <c r="B28" s="42" t="s">
        <v>97</v>
      </c>
    </row>
    <row r="29" spans="1:2" ht="15.75" customHeight="1" x14ac:dyDescent="0.25">
      <c r="A29" s="176"/>
      <c r="B29" s="42" t="s">
        <v>100</v>
      </c>
    </row>
    <row r="30" spans="1:2" ht="15.75" customHeight="1" x14ac:dyDescent="0.25">
      <c r="A30" s="176"/>
      <c r="B30" s="42" t="s">
        <v>105</v>
      </c>
    </row>
    <row r="31" spans="1:2" ht="15.75" customHeight="1" x14ac:dyDescent="0.25">
      <c r="A31" s="176"/>
      <c r="B31" s="42" t="s">
        <v>120</v>
      </c>
    </row>
    <row r="32" spans="1:2" ht="15.75" customHeight="1" x14ac:dyDescent="0.25">
      <c r="A32" s="176"/>
      <c r="B32" s="42" t="s">
        <v>124</v>
      </c>
    </row>
    <row r="33" spans="1:2" ht="15.75" customHeight="1" x14ac:dyDescent="0.25">
      <c r="A33" s="177" t="s">
        <v>151</v>
      </c>
      <c r="B33" s="38" t="s">
        <v>161</v>
      </c>
    </row>
    <row r="34" spans="1:2" ht="15.75" x14ac:dyDescent="0.25">
      <c r="A34" s="177"/>
      <c r="B34" s="38" t="s">
        <v>160</v>
      </c>
    </row>
    <row r="35" spans="1:2" ht="16.5" customHeight="1" x14ac:dyDescent="0.25">
      <c r="A35" s="169" t="s">
        <v>6</v>
      </c>
      <c r="B35" s="43" t="s">
        <v>114</v>
      </c>
    </row>
    <row r="36" spans="1:2" ht="15.75" customHeight="1" x14ac:dyDescent="0.25">
      <c r="A36" s="169"/>
      <c r="B36" s="43" t="s">
        <v>115</v>
      </c>
    </row>
    <row r="37" spans="1:2" ht="15.75" customHeight="1" x14ac:dyDescent="0.25">
      <c r="A37" s="16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71" t="s">
        <v>152</v>
      </c>
      <c r="B41" s="45" t="s">
        <v>164</v>
      </c>
    </row>
    <row r="42" spans="1:2" ht="15.75" x14ac:dyDescent="0.25">
      <c r="A42" s="171"/>
      <c r="B42" s="45" t="s">
        <v>166</v>
      </c>
    </row>
    <row r="43" spans="1:2" ht="15.75" x14ac:dyDescent="0.25">
      <c r="A43" s="17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3. Расшифровка</vt:lpstr>
      <vt:lpstr>Регионы</vt:lpstr>
      <vt:lpstr>Подтипы активов</vt:lpstr>
      <vt:lpstr>'3. Расшифровка'!Область_печати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Будченко Светлана Александровна</cp:lastModifiedBy>
  <cp:lastPrinted>2019-05-15T12:58:19Z</cp:lastPrinted>
  <dcterms:created xsi:type="dcterms:W3CDTF">2015-05-06T12:48:51Z</dcterms:created>
  <dcterms:modified xsi:type="dcterms:W3CDTF">2019-05-21T13:43:17Z</dcterms:modified>
</cp:coreProperties>
</file>