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1 Отдел реализации активов\1РАД\Организация торгов\Крыловский\Распоряжения\П4\"/>
    </mc:Choice>
  </mc:AlternateContent>
  <bookViews>
    <workbookView xWindow="0" yWindow="0" windowWidth="28800" windowHeight="13935" tabRatio="764" firstSheet="1" activeTab="1"/>
  </bookViews>
  <sheets>
    <sheet name="Аукцион (как заполнять)" sheetId="1" state="hidden" r:id="rId1"/>
    <sheet name="лот 8" sheetId="16" r:id="rId2"/>
    <sheet name="лот 8 для ЮД" sheetId="15" r:id="rId3"/>
    <sheet name="Регионы" sheetId="4" state="hidden" r:id="rId4"/>
    <sheet name="Подтипы активов" sheetId="5" state="hidden" r:id="rId5"/>
  </sheets>
  <definedNames>
    <definedName name="_xlnm.Print_Area" localSheetId="1">'лот 8'!$A$1:$B$13</definedName>
    <definedName name="_xlnm.Print_Area" localSheetId="2">'лот 8 для ЮД'!$A$1:$Q$18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5" l="1"/>
  <c r="N15" i="15"/>
  <c r="M15" i="15"/>
  <c r="L15" i="15"/>
  <c r="O7" i="15" l="1"/>
  <c r="O9" i="15"/>
  <c r="Q9" i="15" s="1"/>
  <c r="O10" i="15"/>
  <c r="Q10" i="15" s="1"/>
  <c r="O11" i="15"/>
  <c r="Q11" i="15" s="1"/>
  <c r="O12" i="15"/>
  <c r="Q12" i="15" s="1"/>
  <c r="O13" i="15"/>
  <c r="Q13" i="15" s="1"/>
  <c r="O14" i="15"/>
  <c r="Q14" i="15" s="1"/>
  <c r="O8" i="15"/>
  <c r="Q8" i="15" s="1"/>
  <c r="Q7" i="15" l="1"/>
  <c r="Q15" i="15" s="1"/>
  <c r="O15" i="15"/>
</calcChain>
</file>

<file path=xl/sharedStrings.xml><?xml version="1.0" encoding="utf-8"?>
<sst xmlns="http://schemas.openxmlformats.org/spreadsheetml/2006/main" count="355" uniqueCount="273">
  <si>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</si>
  <si>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</si>
  <si>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</si>
  <si>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</si>
  <si>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</si>
  <si>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</si>
  <si>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</si>
  <si>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</si>
  <si>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</si>
  <si>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</si>
  <si>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</si>
  <si>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</si>
  <si>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</si>
  <si>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</si>
  <si>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</si>
  <si>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</si>
  <si>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</si>
  <si>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</si>
  <si>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</si>
  <si>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</si>
  <si>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</si>
  <si>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</si>
  <si>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</si>
  <si>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</si>
  <si>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</si>
  <si>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</si>
  <si>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</si>
  <si>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</si>
  <si>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</si>
  <si>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</si>
  <si>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</si>
  <si>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</si>
  <si>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</si>
  <si>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</si>
  <si>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</si>
  <si>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</si>
  <si>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</si>
  <si>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</si>
  <si>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</si>
  <si>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</si>
  <si>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</si>
  <si>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</si>
  <si>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</si>
  <si>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</si>
  <si>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</si>
  <si>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</si>
  <si>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</si>
  <si>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</si>
  <si>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</si>
  <si>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</si>
  <si>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</si>
  <si>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</si>
  <si>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</si>
  <si>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</si>
  <si>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</si>
  <si>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</si>
  <si>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</si>
  <si>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</si>
  <si>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</si>
  <si>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</si>
  <si>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</si>
  <si>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</si>
  <si>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</si>
  <si>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</si>
  <si>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</si>
  <si>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</si>
  <si>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</si>
  <si>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</si>
  <si>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</si>
  <si>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</si>
  <si>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</si>
  <si>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</si>
  <si>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</si>
  <si>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</si>
  <si>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</si>
  <si>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</si>
  <si>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</si>
  <si>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</si>
  <si>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</si>
  <si>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</si>
  <si>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</si>
  <si>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</si>
  <si>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</si>
  <si>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</si>
  <si>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</si>
  <si>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</si>
  <si>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</si>
  <si>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</si>
  <si>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</si>
  <si>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</si>
  <si>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</si>
  <si>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</si>
  <si>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</si>
  <si>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</si>
  <si>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</si>
  <si>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</si>
  <si>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</si>
  <si>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</si>
  <si>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</si>
  <si>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</si>
  <si>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</si>
  <si>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</si>
  <si>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</si>
  <si>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</si>
  <si>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</si>
  <si>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</si>
  <si>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</si>
  <si>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</si>
  <si>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</si>
  <si>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</si>
  <si>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</si>
  <si>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</si>
  <si>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</si>
  <si>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</si>
  <si>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</si>
  <si>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</si>
  <si>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</si>
  <si>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</si>
  <si>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</si>
  <si>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</si>
  <si>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</si>
  <si>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</si>
  <si>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</si>
  <si>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</si>
  <si>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</si>
  <si>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</si>
  <si>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</si>
  <si>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</si>
  <si>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</si>
  <si>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</si>
  <si>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</si>
  <si>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</si>
  <si>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</si>
  <si>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</si>
  <si>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</si>
  <si>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</si>
  <si>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</si>
  <si>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</si>
  <si>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</si>
  <si>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</si>
  <si>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</si>
  <si>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</si>
  <si>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</si>
  <si>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</si>
  <si>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</si>
  <si>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</si>
  <si>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</si>
  <si>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</si>
  <si>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</si>
  <si>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</si>
  <si>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</si>
  <si>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</si>
  <si>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</si>
  <si>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</si>
  <si>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</si>
  <si>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</si>
  <si>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</si>
  <si>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</si>
  <si>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</si>
  <si>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</si>
  <si>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</si>
  <si>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</si>
  <si>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</si>
  <si>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</si>
  <si>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</si>
  <si>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</si>
  <si>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</si>
  <si>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</si>
  <si>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</si>
  <si>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</si>
  <si>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</si>
  <si>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</si>
  <si>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</si>
  <si>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</si>
  <si>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</si>
  <si>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</si>
  <si>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</si>
  <si>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</si>
  <si>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</si>
  <si>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</si>
  <si>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</si>
  <si>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</si>
  <si>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</si>
  <si>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</si>
  <si>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</si>
  <si>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</si>
  <si>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</si>
  <si>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</si>
  <si>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</si>
  <si>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</si>
  <si>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</si>
  <si>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</si>
  <si>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</si>
  <si>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</si>
  <si>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</si>
  <si>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</si>
  <si>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</si>
  <si>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</si>
  <si>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</si>
  <si>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</si>
  <si>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</si>
  <si>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</si>
  <si>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</si>
  <si>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</si>
  <si>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</si>
  <si>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</si>
  <si>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</si>
  <si>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</si>
  <si>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</si>
  <si>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</si>
  <si>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</si>
  <si>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</si>
  <si>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</si>
  <si>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</si>
  <si>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</si>
  <si>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</si>
  <si>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</si>
  <si>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</si>
  <si>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</si>
  <si>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</si>
  <si>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</si>
  <si>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</si>
  <si>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</si>
  <si>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</si>
  <si>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</si>
  <si>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</si>
  <si>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</si>
  <si>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</si>
  <si>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</si>
  <si>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</si>
  <si>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</si>
  <si>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</si>
  <si>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</si>
  <si>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</si>
  <si>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</si>
  <si>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</si>
  <si>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Размер задолженности, установленный судом, руб.</t>
  </si>
  <si>
    <t>Итого:</t>
  </si>
  <si>
    <t>Цена продажи на первых торгах, руб.</t>
  </si>
  <si>
    <t>Сумма задолженности, погашенная в период с момента вынесения решения суда по 01.09.2019</t>
  </si>
  <si>
    <t>Балансовая стоимость по состоянию на 01.09.2019, руб.</t>
  </si>
  <si>
    <t>Сумма задолженности, погашенная в период с 01.01.2019 по 01.09.2019</t>
  </si>
  <si>
    <t>Размер задолженности, установленный судом, по состоянию на 19.09.2019</t>
  </si>
  <si>
    <t>Ефремова Валентина Васильевна, КД 0062 от 15.12.2014, судебный приказ б/н от 24.08.2018 г. судебного участка № 261 Кущевского района Краснодарского края</t>
  </si>
  <si>
    <t>Мирошникова Светлана Вячеславна, КД 0006 от 14.04.2016, решение от 14.01.2019 судебного участка №160 Крыловского района Краснодарского края</t>
  </si>
  <si>
    <t>Макеева Оксана Валерьевна, КД 257кф от 13.02.2015, решение от 13.03.2019 г. Сергиево-Посадского городского суда Московской области</t>
  </si>
  <si>
    <t>Можаева Антонина Александровна, КД 0003/51-П от 30.10.2014, судебный приказ б/н от 26.10.2018 г. судебного участка №294 судебного участка Балашихинского судебного района Московской области</t>
  </si>
  <si>
    <t>Пономаренко Тамара Николаевна , КД 0010/21-П от 21.04.2015, судебный приказ № 2-353/2018 от10.04.2018 г. судебного участка № 230 Сергиево-Посадского судебного района Московской области</t>
  </si>
  <si>
    <t xml:space="preserve">Рулева Любовь Андреевна, КД 0021/27-П от 11.08.2015, судебный приказ б/н от 15.03.2019 г. судебного участка № 234 Сергиево-Посадского судебного района Московской области
</t>
  </si>
  <si>
    <t>Ересько Вера Леонидовна, КД 0012/21-П от 23.04.2015, судебный приказ б/н от 21.05.2019 г. решение от 31.01.2019 судебного участка № 230 Сергиево-Посадского судебного района Московской области, Апелляционное определение Сергиево-Посадского городского суда Московской области</t>
  </si>
  <si>
    <t>Расшифровка сборного лота</t>
  </si>
  <si>
    <t>Залог</t>
  </si>
  <si>
    <t>Исполнительное производство</t>
  </si>
  <si>
    <t>Залоговая стоимость, руб.</t>
  </si>
  <si>
    <t>09.10.2018 -возбуждено ИП № 42244/18/230048-ИП.в ходе ИП вынесено постановление об обращении взыскания на пенсию должника от 05.03.2019. Постановление о распределении ДС от 22.03.2019,от  18.04.2019, от 21.05.2019, от 19.06.2019, от 18.07.2019.</t>
  </si>
  <si>
    <t>01.07.2019- заявление об исправлении описок в ИЛ. 16.09.2019- повторное заявление об исправлении описок и направлении ИЛ взыскателю.</t>
  </si>
  <si>
    <t>03.06.2019 - повторное заявление о возбуждении ИП. 24.06.2019- жалоба на бездействие СПИ - отсутствие возбужденного ИП. 10.09.2019 - Подготовлено и подано заявление в ССП с требованием о возбуждении ИП и предоставлении информации о его ходе.</t>
  </si>
  <si>
    <t>Лошаков Александр Викторович, , КД 285кф от 23.06.2017, Заочное решение от 07.11.2018 г. Дмитровского городского суда Московской области</t>
  </si>
  <si>
    <t>01.08.2019 возбуждено ИП №77744/19/50037-ИП</t>
  </si>
  <si>
    <t>06.09.2019-подано заявление о возбуждении ИП.</t>
  </si>
  <si>
    <t>11.04.2019 возбуждено ИП № 30388/19/50001-ИП. 09.09.2019 - Подано заявление в ССП о предоставлении информации о ходе ИП.</t>
  </si>
  <si>
    <t>06.09.2018 возбуждено ИП № 57799/18/50037-ИП.23.07.2019- заявление о проведении мер по принудительному исполнению требований ИП.09.09.2019 - Подготовлено и подано заявление в ССП о предоставлении информации о ходе ИП.</t>
  </si>
  <si>
    <t>05.06.2019 возбуждено ИП № 56187/19/50037-ИП от 05.06.2019г. 05.08.2019 в РОСП направлен запрос о ходе ИП.</t>
  </si>
  <si>
    <t>Ефремова Валентина Васильевна, КД 0062 от 15.12.2014, судебный приказ судебного участка № 261 Кущевского района Краснодарского края от 24.08.2018</t>
  </si>
  <si>
    <t>Можаева Антонина Александровна, КД 0003/51-П от 30.10.2014, судебный приказ судебного участка № 294 Балашихинского судебного района Московской области от 26.10.2018</t>
  </si>
  <si>
    <t xml:space="preserve">Пономаренко Тамара Николаевна , КД 0010/21-П от 21.04.2015, судебный приказ судебного участка № 230 Сергиево-Посадского судебного района Московской области от 10.04.2018 по делу 2-353/2018 </t>
  </si>
  <si>
    <t>Рулева Любовь Андреевна, КД 0021/27-П от 11.08.2015, судебный приказ судебного участка № 234 Сергиево-Посадского судебного района Московской области от 15.03.2019</t>
  </si>
  <si>
    <t>Мирошникова Светлана Вячеславна, КД 0006 от 14.04.2016, решение Крыловского района Краснодарского края судебного участка № 160 Крыловского района Краснодарского края от 14.01.2019 по делу №2-1436/2018  №2-11/2019</t>
  </si>
  <si>
    <t>Лошаков Александр Викторович, КД 285кф от 23.06.2017, заочное решение Дмитровского городскоого суда Московской области от 07.11.2018 по делу №2-3757/18</t>
  </si>
  <si>
    <t>Макеева Оксана Валерьевна, КД 257кф от 13.02.2015, решение Сергиево-Посадского городского суда Московской области от 13.03.2019 по делу №2-1534/2019</t>
  </si>
  <si>
    <t>Ересько Вера Леонидовна, КД 0012/21-П от 23.04.2015, решение 230 судебного участка Сергиево-Посадского судебного района Московской области от 31.01.2019 по делу 2-2/2019, апелляционное определение Сергиево-Посадского городского суда Московской области от 21.05.2019г. по делу №11-70/2019</t>
  </si>
  <si>
    <t xml:space="preserve"> Лот № 8</t>
  </si>
  <si>
    <r>
      <t>Права требования к 8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физическим лицам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</si>
</sst>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6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4" fontId="10" fillId="0" borderId="1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3" fillId="0" borderId="1" xfId="2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4" fontId="13" fillId="5" borderId="1" xfId="0" applyNumberFormat="1" applyFont="1" applyFill="1" applyBorder="1" applyAlignment="1">
      <alignment vertical="center"/>
    </xf>
    <xf numFmtId="4" fontId="10" fillId="5" borderId="3" xfId="0" applyNumberFormat="1" applyFont="1" applyFill="1" applyBorder="1" applyAlignment="1">
      <alignment vertical="center"/>
    </xf>
    <xf numFmtId="4" fontId="13" fillId="5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38" t="s">
        <v>137</v>
      </c>
      <c r="M2" s="138"/>
      <c r="N2" s="22"/>
      <c r="O2" s="22"/>
    </row>
    <row r="3" spans="1:15" x14ac:dyDescent="0.25">
      <c r="L3" s="138"/>
      <c r="M3" s="138"/>
      <c r="N3" s="22"/>
      <c r="O3" s="22"/>
    </row>
    <row r="5" spans="1:15" x14ac:dyDescent="0.25">
      <c r="B5" s="135" t="s">
        <v>139</v>
      </c>
      <c r="C5" s="135"/>
      <c r="D5" s="136"/>
      <c r="E5" s="136"/>
      <c r="F5" s="21"/>
      <c r="L5"/>
    </row>
    <row r="6" spans="1:15" x14ac:dyDescent="0.25">
      <c r="B6" s="135" t="s">
        <v>138</v>
      </c>
      <c r="C6" s="135"/>
      <c r="D6" s="137"/>
      <c r="E6" s="137"/>
      <c r="F6" s="21"/>
      <c r="L6"/>
    </row>
    <row r="8" spans="1:15" s="1" customFormat="1" x14ac:dyDescent="0.25">
      <c r="A8" s="85"/>
      <c r="B8" s="139" t="s">
        <v>134</v>
      </c>
      <c r="C8" s="139"/>
      <c r="D8" s="139"/>
      <c r="E8" s="139"/>
      <c r="F8" s="139"/>
      <c r="G8" s="139"/>
      <c r="H8" s="139"/>
      <c r="I8" s="139"/>
      <c r="J8" s="139"/>
      <c r="K8" s="139"/>
      <c r="L8" s="140"/>
      <c r="M8" s="140"/>
    </row>
    <row r="9" spans="1:15" ht="15" customHeight="1" x14ac:dyDescent="0.25">
      <c r="B9" s="131" t="s">
        <v>8</v>
      </c>
      <c r="C9" s="129" t="s">
        <v>7</v>
      </c>
      <c r="D9" s="130" t="s">
        <v>131</v>
      </c>
      <c r="E9" s="130" t="s">
        <v>95</v>
      </c>
      <c r="F9" s="131" t="s">
        <v>140</v>
      </c>
      <c r="G9" s="130" t="s">
        <v>143</v>
      </c>
      <c r="H9" s="130" t="s">
        <v>171</v>
      </c>
      <c r="I9" s="131" t="s">
        <v>168</v>
      </c>
      <c r="J9" s="130" t="s">
        <v>144</v>
      </c>
      <c r="K9" s="131" t="s">
        <v>169</v>
      </c>
      <c r="L9" s="129" t="s">
        <v>132</v>
      </c>
      <c r="M9" s="129"/>
      <c r="N9" s="132" t="s">
        <v>136</v>
      </c>
      <c r="O9" s="130" t="s">
        <v>152</v>
      </c>
    </row>
    <row r="10" spans="1:15" ht="72" customHeight="1" x14ac:dyDescent="0.25">
      <c r="B10" s="131"/>
      <c r="C10" s="129"/>
      <c r="D10" s="130"/>
      <c r="E10" s="130"/>
      <c r="F10" s="131"/>
      <c r="G10" s="130"/>
      <c r="H10" s="130"/>
      <c r="I10" s="131"/>
      <c r="J10" s="130"/>
      <c r="K10" s="131"/>
      <c r="L10" s="17" t="s">
        <v>141</v>
      </c>
      <c r="M10" s="17" t="s">
        <v>142</v>
      </c>
      <c r="N10" s="133"/>
      <c r="O10" s="130"/>
    </row>
    <row r="11" spans="1:15" s="18" customFormat="1" x14ac:dyDescent="0.25">
      <c r="A11" s="86"/>
      <c r="B11" s="128" t="s">
        <v>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28" t="s">
        <v>133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28" t="s">
        <v>1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28" t="s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28" t="s">
        <v>5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42" t="s">
        <v>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28" t="s">
        <v>151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28" t="s">
        <v>6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41" t="s">
        <v>0</v>
      </c>
      <c r="C50" s="14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34" t="s">
        <v>167</v>
      </c>
      <c r="C52" s="134"/>
      <c r="D52" s="134"/>
      <c r="E52" s="134"/>
      <c r="F52" s="13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34" t="s">
        <v>170</v>
      </c>
      <c r="C53" s="134"/>
      <c r="D53" s="134"/>
      <c r="E53" s="134"/>
      <c r="F53" s="13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13"/>
  <sheetViews>
    <sheetView tabSelected="1" zoomScaleNormal="100" workbookViewId="0">
      <selection activeCell="B22" sqref="B22"/>
    </sheetView>
  </sheetViews>
  <sheetFormatPr defaultRowHeight="15" x14ac:dyDescent="0.25"/>
  <cols>
    <col min="1" max="1" width="12.28515625" customWidth="1"/>
    <col min="2" max="2" width="90.42578125" customWidth="1"/>
  </cols>
  <sheetData>
    <row r="2" spans="1:2" ht="18.75" x14ac:dyDescent="0.3">
      <c r="A2" s="145" t="s">
        <v>250</v>
      </c>
      <c r="B2" s="145"/>
    </row>
    <row r="3" spans="1:2" x14ac:dyDescent="0.25">
      <c r="A3" s="112"/>
      <c r="B3" s="112"/>
    </row>
    <row r="4" spans="1:2" x14ac:dyDescent="0.25">
      <c r="A4" s="101" t="s">
        <v>271</v>
      </c>
      <c r="B4" s="122" t="s">
        <v>272</v>
      </c>
    </row>
    <row r="5" spans="1:2" x14ac:dyDescent="0.25">
      <c r="A5" s="104"/>
      <c r="B5" s="121" t="s">
        <v>235</v>
      </c>
    </row>
    <row r="6" spans="1:2" ht="33.75" customHeight="1" x14ac:dyDescent="0.25">
      <c r="A6" s="120">
        <v>1</v>
      </c>
      <c r="B6" s="123" t="s">
        <v>263</v>
      </c>
    </row>
    <row r="7" spans="1:2" ht="45" x14ac:dyDescent="0.25">
      <c r="A7" s="106">
        <v>2</v>
      </c>
      <c r="B7" s="127" t="s">
        <v>267</v>
      </c>
    </row>
    <row r="8" spans="1:2" ht="36" customHeight="1" x14ac:dyDescent="0.25">
      <c r="A8" s="120">
        <v>3</v>
      </c>
      <c r="B8" s="127" t="s">
        <v>268</v>
      </c>
    </row>
    <row r="9" spans="1:2" ht="38.25" customHeight="1" x14ac:dyDescent="0.25">
      <c r="A9" s="106">
        <v>4</v>
      </c>
      <c r="B9" s="127" t="s">
        <v>269</v>
      </c>
    </row>
    <row r="10" spans="1:2" ht="60" x14ac:dyDescent="0.25">
      <c r="A10" s="120">
        <v>5</v>
      </c>
      <c r="B10" s="127" t="s">
        <v>270</v>
      </c>
    </row>
    <row r="11" spans="1:2" ht="45.75" customHeight="1" x14ac:dyDescent="0.25">
      <c r="A11" s="106">
        <v>6</v>
      </c>
      <c r="B11" s="127" t="s">
        <v>264</v>
      </c>
    </row>
    <row r="12" spans="1:2" ht="45" x14ac:dyDescent="0.25">
      <c r="A12" s="120">
        <v>7</v>
      </c>
      <c r="B12" s="127" t="s">
        <v>265</v>
      </c>
    </row>
    <row r="13" spans="1:2" ht="30" x14ac:dyDescent="0.25">
      <c r="A13" s="106">
        <v>8</v>
      </c>
      <c r="B13" s="127" t="s">
        <v>266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T18"/>
  <sheetViews>
    <sheetView topLeftCell="A5" zoomScale="80" zoomScaleNormal="80" workbookViewId="0">
      <selection activeCell="D19" sqref="D19"/>
    </sheetView>
  </sheetViews>
  <sheetFormatPr defaultRowHeight="15" x14ac:dyDescent="0.25"/>
  <cols>
    <col min="1" max="1" width="12" customWidth="1"/>
    <col min="4" max="4" width="8.28515625" customWidth="1"/>
    <col min="5" max="5" width="9.140625" hidden="1" customWidth="1"/>
    <col min="10" max="11" width="9.140625" customWidth="1"/>
    <col min="12" max="17" width="17" customWidth="1"/>
    <col min="18" max="18" width="6.42578125" bestFit="1" customWidth="1"/>
    <col min="19" max="19" width="16.5703125" bestFit="1" customWidth="1"/>
    <col min="20" max="20" width="40.85546875" customWidth="1"/>
  </cols>
  <sheetData>
    <row r="1" spans="1:20" ht="15.75" x14ac:dyDescent="0.25"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5.75" x14ac:dyDescent="0.25"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157" t="s">
        <v>250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00"/>
      <c r="M3" s="100"/>
      <c r="N3" s="100"/>
      <c r="O3" s="100"/>
      <c r="P3" s="109"/>
      <c r="Q3" s="100"/>
      <c r="R3" s="112"/>
      <c r="S3" s="112"/>
      <c r="T3" s="112"/>
    </row>
    <row r="4" spans="1:20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9"/>
      <c r="Q4" s="100"/>
      <c r="R4" s="112"/>
      <c r="S4" s="112"/>
      <c r="T4" s="112"/>
    </row>
    <row r="5" spans="1:20" ht="116.25" customHeight="1" x14ac:dyDescent="0.25">
      <c r="A5" s="101" t="s">
        <v>271</v>
      </c>
      <c r="B5" s="151" t="s">
        <v>272</v>
      </c>
      <c r="C5" s="152"/>
      <c r="D5" s="152"/>
      <c r="E5" s="152"/>
      <c r="F5" s="152"/>
      <c r="G5" s="152"/>
      <c r="H5" s="152"/>
      <c r="I5" s="152"/>
      <c r="J5" s="152"/>
      <c r="K5" s="153"/>
      <c r="L5" s="102" t="s">
        <v>240</v>
      </c>
      <c r="M5" s="103" t="s">
        <v>236</v>
      </c>
      <c r="N5" s="103" t="s">
        <v>239</v>
      </c>
      <c r="O5" s="103" t="s">
        <v>242</v>
      </c>
      <c r="P5" s="103" t="s">
        <v>241</v>
      </c>
      <c r="Q5" s="103" t="s">
        <v>238</v>
      </c>
      <c r="R5" s="103" t="s">
        <v>251</v>
      </c>
      <c r="S5" s="103" t="s">
        <v>253</v>
      </c>
      <c r="T5" s="103" t="s">
        <v>252</v>
      </c>
    </row>
    <row r="6" spans="1:20" x14ac:dyDescent="0.25">
      <c r="A6" s="104"/>
      <c r="B6" s="158" t="s">
        <v>235</v>
      </c>
      <c r="C6" s="158"/>
      <c r="D6" s="158"/>
      <c r="E6" s="158"/>
      <c r="F6" s="158"/>
      <c r="G6" s="158"/>
      <c r="H6" s="158"/>
      <c r="I6" s="158"/>
      <c r="J6" s="158"/>
      <c r="K6" s="158"/>
      <c r="L6" s="105"/>
      <c r="M6" s="104"/>
      <c r="N6" s="104"/>
      <c r="O6" s="104"/>
      <c r="P6" s="104"/>
      <c r="Q6" s="104"/>
      <c r="R6" s="104"/>
      <c r="S6" s="104"/>
      <c r="T6" s="104"/>
    </row>
    <row r="7" spans="1:20" ht="105" x14ac:dyDescent="0.25">
      <c r="A7" s="120">
        <v>1</v>
      </c>
      <c r="B7" s="154" t="s">
        <v>243</v>
      </c>
      <c r="C7" s="155"/>
      <c r="D7" s="155"/>
      <c r="E7" s="155"/>
      <c r="F7" s="155"/>
      <c r="G7" s="155"/>
      <c r="H7" s="155"/>
      <c r="I7" s="155"/>
      <c r="J7" s="155"/>
      <c r="K7" s="156"/>
      <c r="L7" s="118">
        <v>33252.629999999997</v>
      </c>
      <c r="M7" s="118">
        <v>50649.95</v>
      </c>
      <c r="N7" s="113">
        <v>3150</v>
      </c>
      <c r="O7" s="118">
        <f>M7-N7</f>
        <v>47499.95</v>
      </c>
      <c r="P7" s="113">
        <v>0</v>
      </c>
      <c r="Q7" s="118">
        <f>O7</f>
        <v>47499.95</v>
      </c>
      <c r="R7" s="124"/>
      <c r="S7" s="124"/>
      <c r="T7" s="126" t="s">
        <v>254</v>
      </c>
    </row>
    <row r="8" spans="1:20" ht="60" x14ac:dyDescent="0.25">
      <c r="A8" s="106">
        <v>2</v>
      </c>
      <c r="B8" s="148" t="s">
        <v>244</v>
      </c>
      <c r="C8" s="159"/>
      <c r="D8" s="159"/>
      <c r="E8" s="159"/>
      <c r="F8" s="159"/>
      <c r="G8" s="159"/>
      <c r="H8" s="159"/>
      <c r="I8" s="159"/>
      <c r="J8" s="159"/>
      <c r="K8" s="160"/>
      <c r="L8" s="118">
        <v>26599.25</v>
      </c>
      <c r="M8" s="118">
        <v>28631.18</v>
      </c>
      <c r="N8" s="118">
        <v>0</v>
      </c>
      <c r="O8" s="118">
        <f>M8-N8</f>
        <v>28631.18</v>
      </c>
      <c r="P8" s="113">
        <v>0</v>
      </c>
      <c r="Q8" s="118">
        <f t="shared" ref="Q8:Q14" si="0">O8</f>
        <v>28631.18</v>
      </c>
      <c r="R8" s="124"/>
      <c r="S8" s="124"/>
      <c r="T8" s="126" t="s">
        <v>255</v>
      </c>
    </row>
    <row r="9" spans="1:20" ht="105" x14ac:dyDescent="0.25">
      <c r="A9" s="106">
        <v>3</v>
      </c>
      <c r="B9" s="154" t="s">
        <v>257</v>
      </c>
      <c r="C9" s="155"/>
      <c r="D9" s="155"/>
      <c r="E9" s="155"/>
      <c r="F9" s="155"/>
      <c r="G9" s="155"/>
      <c r="H9" s="155"/>
      <c r="I9" s="155"/>
      <c r="J9" s="155"/>
      <c r="K9" s="156"/>
      <c r="L9" s="118">
        <v>448795.56</v>
      </c>
      <c r="M9" s="118">
        <v>538964.75</v>
      </c>
      <c r="N9" s="119">
        <v>0</v>
      </c>
      <c r="O9" s="118">
        <f t="shared" ref="O9:O14" si="1">M9-N9</f>
        <v>538964.75</v>
      </c>
      <c r="P9" s="113">
        <v>0</v>
      </c>
      <c r="Q9" s="118">
        <f t="shared" si="0"/>
        <v>538964.75</v>
      </c>
      <c r="R9" s="124"/>
      <c r="S9" s="124"/>
      <c r="T9" s="126" t="s">
        <v>256</v>
      </c>
    </row>
    <row r="10" spans="1:20" ht="30" x14ac:dyDescent="0.25">
      <c r="A10" s="106">
        <v>4</v>
      </c>
      <c r="B10" s="154" t="s">
        <v>245</v>
      </c>
      <c r="C10" s="155"/>
      <c r="D10" s="155"/>
      <c r="E10" s="155"/>
      <c r="F10" s="155"/>
      <c r="G10" s="155"/>
      <c r="H10" s="155"/>
      <c r="I10" s="155"/>
      <c r="J10" s="155"/>
      <c r="K10" s="156"/>
      <c r="L10" s="113">
        <v>47511.21</v>
      </c>
      <c r="M10" s="114">
        <v>71813.960000000006</v>
      </c>
      <c r="N10" s="118">
        <v>0</v>
      </c>
      <c r="O10" s="118">
        <f t="shared" si="1"/>
        <v>71813.960000000006</v>
      </c>
      <c r="P10" s="113">
        <v>0</v>
      </c>
      <c r="Q10" s="118">
        <f t="shared" si="0"/>
        <v>71813.960000000006</v>
      </c>
      <c r="R10" s="124"/>
      <c r="S10" s="124"/>
      <c r="T10" s="126" t="s">
        <v>258</v>
      </c>
    </row>
    <row r="11" spans="1:20" ht="30" x14ac:dyDescent="0.25">
      <c r="A11" s="106">
        <v>5</v>
      </c>
      <c r="B11" s="154" t="s">
        <v>249</v>
      </c>
      <c r="C11" s="155"/>
      <c r="D11" s="155"/>
      <c r="E11" s="155"/>
      <c r="F11" s="155"/>
      <c r="G11" s="155"/>
      <c r="H11" s="155"/>
      <c r="I11" s="155"/>
      <c r="J11" s="155"/>
      <c r="K11" s="156"/>
      <c r="L11" s="115">
        <v>29686.74</v>
      </c>
      <c r="M11" s="115">
        <v>45525.94</v>
      </c>
      <c r="N11" s="118">
        <v>0</v>
      </c>
      <c r="O11" s="118">
        <f t="shared" si="1"/>
        <v>45525.94</v>
      </c>
      <c r="P11" s="118">
        <v>0</v>
      </c>
      <c r="Q11" s="118">
        <f t="shared" si="0"/>
        <v>45525.94</v>
      </c>
      <c r="R11" s="124"/>
      <c r="S11" s="124"/>
      <c r="T11" s="126" t="s">
        <v>259</v>
      </c>
    </row>
    <row r="12" spans="1:20" ht="60" x14ac:dyDescent="0.25">
      <c r="A12" s="106">
        <v>6</v>
      </c>
      <c r="B12" s="154" t="s">
        <v>246</v>
      </c>
      <c r="C12" s="155"/>
      <c r="D12" s="155"/>
      <c r="E12" s="155"/>
      <c r="F12" s="155"/>
      <c r="G12" s="155"/>
      <c r="H12" s="155"/>
      <c r="I12" s="155"/>
      <c r="J12" s="155"/>
      <c r="K12" s="156"/>
      <c r="L12" s="113">
        <v>107155.28</v>
      </c>
      <c r="M12" s="113">
        <v>117483.34</v>
      </c>
      <c r="N12" s="116">
        <v>0</v>
      </c>
      <c r="O12" s="118">
        <f t="shared" si="1"/>
        <v>117483.34</v>
      </c>
      <c r="P12" s="118">
        <v>0</v>
      </c>
      <c r="Q12" s="118">
        <f t="shared" si="0"/>
        <v>117483.34</v>
      </c>
      <c r="R12" s="124"/>
      <c r="S12" s="124"/>
      <c r="T12" s="126" t="s">
        <v>260</v>
      </c>
    </row>
    <row r="13" spans="1:20" ht="90" x14ac:dyDescent="0.25">
      <c r="A13" s="106">
        <v>7</v>
      </c>
      <c r="B13" s="148" t="s">
        <v>247</v>
      </c>
      <c r="C13" s="149"/>
      <c r="D13" s="149"/>
      <c r="E13" s="149"/>
      <c r="F13" s="149"/>
      <c r="G13" s="149"/>
      <c r="H13" s="149"/>
      <c r="I13" s="149"/>
      <c r="J13" s="149"/>
      <c r="K13" s="150"/>
      <c r="L13" s="118">
        <v>69112.45</v>
      </c>
      <c r="M13" s="118">
        <v>94655.64</v>
      </c>
      <c r="N13" s="118">
        <v>12448.81</v>
      </c>
      <c r="O13" s="118">
        <f t="shared" si="1"/>
        <v>82206.83</v>
      </c>
      <c r="P13" s="113">
        <v>0.43</v>
      </c>
      <c r="Q13" s="118">
        <f t="shared" si="0"/>
        <v>82206.83</v>
      </c>
      <c r="R13" s="124"/>
      <c r="S13" s="124"/>
      <c r="T13" s="126" t="s">
        <v>261</v>
      </c>
    </row>
    <row r="14" spans="1:20" ht="60" x14ac:dyDescent="0.25">
      <c r="A14" s="106">
        <v>8</v>
      </c>
      <c r="B14" s="154" t="s">
        <v>248</v>
      </c>
      <c r="C14" s="155"/>
      <c r="D14" s="155"/>
      <c r="E14" s="155"/>
      <c r="F14" s="155"/>
      <c r="G14" s="155"/>
      <c r="H14" s="155"/>
      <c r="I14" s="155"/>
      <c r="J14" s="155"/>
      <c r="K14" s="156"/>
      <c r="L14" s="113">
        <v>1484.74</v>
      </c>
      <c r="M14" s="117">
        <v>3319.59</v>
      </c>
      <c r="N14" s="118">
        <v>0</v>
      </c>
      <c r="O14" s="118">
        <f t="shared" si="1"/>
        <v>3319.59</v>
      </c>
      <c r="P14" s="113">
        <v>0</v>
      </c>
      <c r="Q14" s="118">
        <f t="shared" si="0"/>
        <v>3319.59</v>
      </c>
      <c r="R14" s="124"/>
      <c r="S14" s="124"/>
      <c r="T14" s="126" t="s">
        <v>262</v>
      </c>
    </row>
    <row r="15" spans="1:20" x14ac:dyDescent="0.25">
      <c r="A15" s="161" t="s">
        <v>237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2"/>
      <c r="L15" s="113">
        <f t="shared" ref="L15:Q15" si="2">SUM(L7:L14)</f>
        <v>763597.86</v>
      </c>
      <c r="M15" s="117">
        <f t="shared" si="2"/>
        <v>951044.35</v>
      </c>
      <c r="N15" s="117">
        <f t="shared" si="2"/>
        <v>15598.81</v>
      </c>
      <c r="O15" s="117">
        <f t="shared" si="2"/>
        <v>935445.53999999992</v>
      </c>
      <c r="P15" s="117">
        <f t="shared" si="2"/>
        <v>0.43</v>
      </c>
      <c r="Q15" s="117">
        <f t="shared" si="2"/>
        <v>935445.53999999992</v>
      </c>
      <c r="R15" s="125"/>
      <c r="S15" s="125"/>
      <c r="T15" s="125"/>
    </row>
    <row r="16" spans="1:20" ht="30" customHeight="1" x14ac:dyDescent="0.25">
      <c r="A16" s="35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97"/>
      <c r="M16" s="97"/>
      <c r="N16" s="98"/>
      <c r="O16" s="98"/>
      <c r="P16" s="107"/>
      <c r="Q16" s="97"/>
      <c r="R16" s="110"/>
      <c r="S16" s="110"/>
      <c r="T16" s="110"/>
    </row>
    <row r="18" spans="2:20" ht="20.25" customHeight="1" x14ac:dyDescent="0.25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95"/>
      <c r="M18" s="96"/>
      <c r="N18" s="99"/>
      <c r="O18" s="99"/>
      <c r="P18" s="108"/>
      <c r="Q18" s="94"/>
      <c r="R18" s="111"/>
      <c r="S18" s="111"/>
      <c r="T18" s="111"/>
    </row>
  </sheetData>
  <mergeCells count="14">
    <mergeCell ref="A3:K3"/>
    <mergeCell ref="B6:K6"/>
    <mergeCell ref="B8:K8"/>
    <mergeCell ref="B7:K7"/>
    <mergeCell ref="A15:K15"/>
    <mergeCell ref="B16:K16"/>
    <mergeCell ref="B18:K18"/>
    <mergeCell ref="B13:K13"/>
    <mergeCell ref="B5:K5"/>
    <mergeCell ref="B9:K9"/>
    <mergeCell ref="B10:K10"/>
    <mergeCell ref="B11:K11"/>
    <mergeCell ref="B12:K12"/>
    <mergeCell ref="B14:K14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64" t="s">
        <v>130</v>
      </c>
      <c r="B1" s="164"/>
    </row>
    <row r="3" spans="1:2" ht="15.75" x14ac:dyDescent="0.25">
      <c r="A3" s="166" t="s">
        <v>2</v>
      </c>
      <c r="B3" s="36" t="s">
        <v>103</v>
      </c>
    </row>
    <row r="4" spans="1:2" ht="15.75" x14ac:dyDescent="0.25">
      <c r="A4" s="166"/>
      <c r="B4" s="36" t="s">
        <v>106</v>
      </c>
    </row>
    <row r="5" spans="1:2" ht="15.75" x14ac:dyDescent="0.25">
      <c r="A5" s="166"/>
      <c r="B5" s="36" t="s">
        <v>109</v>
      </c>
    </row>
    <row r="6" spans="1:2" ht="15.75" x14ac:dyDescent="0.25">
      <c r="A6" s="166"/>
      <c r="B6" s="36" t="s">
        <v>111</v>
      </c>
    </row>
    <row r="7" spans="1:2" ht="15.75" x14ac:dyDescent="0.25">
      <c r="A7" s="166"/>
      <c r="B7" s="36" t="s">
        <v>112</v>
      </c>
    </row>
    <row r="8" spans="1:2" ht="15.75" x14ac:dyDescent="0.25">
      <c r="A8" s="166"/>
      <c r="B8" s="36" t="s">
        <v>122</v>
      </c>
    </row>
    <row r="9" spans="1:2" ht="15.75" x14ac:dyDescent="0.25">
      <c r="A9" s="167" t="s">
        <v>133</v>
      </c>
      <c r="B9" s="37" t="s">
        <v>99</v>
      </c>
    </row>
    <row r="10" spans="1:2" ht="15.75" x14ac:dyDescent="0.25">
      <c r="A10" s="167"/>
      <c r="B10" s="37" t="s">
        <v>101</v>
      </c>
    </row>
    <row r="11" spans="1:2" ht="15.75" x14ac:dyDescent="0.25">
      <c r="A11" s="167"/>
      <c r="B11" s="37" t="s">
        <v>104</v>
      </c>
    </row>
    <row r="12" spans="1:2" ht="15.75" x14ac:dyDescent="0.25">
      <c r="A12" s="167"/>
      <c r="B12" s="37" t="s">
        <v>116</v>
      </c>
    </row>
    <row r="13" spans="1:2" ht="15.75" x14ac:dyDescent="0.25">
      <c r="A13" s="168" t="s">
        <v>1</v>
      </c>
      <c r="B13" s="38" t="s">
        <v>107</v>
      </c>
    </row>
    <row r="14" spans="1:2" ht="15.75" x14ac:dyDescent="0.25">
      <c r="A14" s="168"/>
      <c r="B14" s="38" t="s">
        <v>108</v>
      </c>
    </row>
    <row r="15" spans="1:2" ht="15.75" x14ac:dyDescent="0.25">
      <c r="A15" s="168"/>
      <c r="B15" s="38" t="s">
        <v>118</v>
      </c>
    </row>
    <row r="16" spans="1:2" ht="15.75" x14ac:dyDescent="0.25">
      <c r="A16" s="168"/>
      <c r="B16" s="38" t="s">
        <v>125</v>
      </c>
    </row>
    <row r="17" spans="1:2" ht="15.75" x14ac:dyDescent="0.25">
      <c r="A17" s="168"/>
      <c r="B17" s="38" t="s">
        <v>129</v>
      </c>
    </row>
    <row r="18" spans="1:2" ht="15.75" x14ac:dyDescent="0.25">
      <c r="A18" s="169" t="s">
        <v>4</v>
      </c>
      <c r="B18" s="39" t="s">
        <v>98</v>
      </c>
    </row>
    <row r="19" spans="1:2" ht="15.75" x14ac:dyDescent="0.25">
      <c r="A19" s="169"/>
      <c r="B19" s="39" t="s">
        <v>102</v>
      </c>
    </row>
    <row r="20" spans="1:2" ht="15.75" x14ac:dyDescent="0.25">
      <c r="A20" s="169"/>
      <c r="B20" s="39" t="s">
        <v>113</v>
      </c>
    </row>
    <row r="21" spans="1:2" ht="15.75" x14ac:dyDescent="0.25">
      <c r="A21" s="169"/>
      <c r="B21" s="39" t="s">
        <v>117</v>
      </c>
    </row>
    <row r="22" spans="1:2" ht="15.75" x14ac:dyDescent="0.25">
      <c r="A22" s="169"/>
      <c r="B22" s="39" t="s">
        <v>121</v>
      </c>
    </row>
    <row r="23" spans="1:2" ht="15.75" x14ac:dyDescent="0.25">
      <c r="A23" s="169"/>
      <c r="B23" s="39" t="s">
        <v>123</v>
      </c>
    </row>
    <row r="24" spans="1:2" ht="15.75" customHeight="1" x14ac:dyDescent="0.25">
      <c r="A24" s="169"/>
      <c r="B24" s="39" t="s">
        <v>126</v>
      </c>
    </row>
    <row r="25" spans="1:2" ht="15.75" customHeight="1" x14ac:dyDescent="0.25">
      <c r="A25" s="169"/>
      <c r="B25" s="39" t="s">
        <v>127</v>
      </c>
    </row>
    <row r="26" spans="1:2" ht="15.75" customHeight="1" x14ac:dyDescent="0.25">
      <c r="A26" s="169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70" t="s">
        <v>3</v>
      </c>
      <c r="B28" s="42" t="s">
        <v>97</v>
      </c>
    </row>
    <row r="29" spans="1:2" ht="15.75" customHeight="1" x14ac:dyDescent="0.25">
      <c r="A29" s="170"/>
      <c r="B29" s="42" t="s">
        <v>100</v>
      </c>
    </row>
    <row r="30" spans="1:2" ht="15.75" customHeight="1" x14ac:dyDescent="0.25">
      <c r="A30" s="170"/>
      <c r="B30" s="42" t="s">
        <v>105</v>
      </c>
    </row>
    <row r="31" spans="1:2" ht="15.75" customHeight="1" x14ac:dyDescent="0.25">
      <c r="A31" s="170"/>
      <c r="B31" s="42" t="s">
        <v>120</v>
      </c>
    </row>
    <row r="32" spans="1:2" ht="15.75" customHeight="1" x14ac:dyDescent="0.25">
      <c r="A32" s="170"/>
      <c r="B32" s="42" t="s">
        <v>124</v>
      </c>
    </row>
    <row r="33" spans="1:2" ht="15.75" customHeight="1" x14ac:dyDescent="0.25">
      <c r="A33" s="171" t="s">
        <v>151</v>
      </c>
      <c r="B33" s="38" t="s">
        <v>161</v>
      </c>
    </row>
    <row r="34" spans="1:2" ht="15.75" x14ac:dyDescent="0.25">
      <c r="A34" s="171"/>
      <c r="B34" s="38" t="s">
        <v>160</v>
      </c>
    </row>
    <row r="35" spans="1:2" ht="16.5" customHeight="1" x14ac:dyDescent="0.25">
      <c r="A35" s="163" t="s">
        <v>6</v>
      </c>
      <c r="B35" s="43" t="s">
        <v>114</v>
      </c>
    </row>
    <row r="36" spans="1:2" ht="15.75" customHeight="1" x14ac:dyDescent="0.25">
      <c r="A36" s="163"/>
      <c r="B36" s="43" t="s">
        <v>115</v>
      </c>
    </row>
    <row r="37" spans="1:2" ht="15.75" customHeight="1" x14ac:dyDescent="0.25">
      <c r="A37" s="163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65" t="s">
        <v>152</v>
      </c>
      <c r="B41" s="45" t="s">
        <v>164</v>
      </c>
    </row>
    <row r="42" spans="1:2" ht="15.75" x14ac:dyDescent="0.25">
      <c r="A42" s="165"/>
      <c r="B42" s="45" t="s">
        <v>166</v>
      </c>
    </row>
    <row r="43" spans="1:2" ht="15.75" x14ac:dyDescent="0.25">
      <c r="A43" s="165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Аукцион (как заполнять)</vt:lpstr>
      <vt:lpstr>лот 8</vt:lpstr>
      <vt:lpstr>лот 8 для ЮД</vt:lpstr>
      <vt:lpstr>Регионы</vt:lpstr>
      <vt:lpstr>Подтипы активов</vt:lpstr>
      <vt:lpstr>'лот 8'!Область_печати</vt:lpstr>
      <vt:lpstr>'лот 8 для ЮД'!Область_печати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2020-02-27T15:14:16Z</cp:lastPrinted>
  <dcterms:created xsi:type="dcterms:W3CDTF">2015-05-06T12:48:51Z</dcterms:created>
  <dcterms:modified xsi:type="dcterms:W3CDTF">2020-03-03T08:34:30Z</dcterms:modified>
</cp:coreProperties>
</file>