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320"/>
  </bookViews>
  <sheets>
    <sheet name="имущество" sheetId="1" r:id="rId1"/>
    <sheet name="расчёт аренды" sheetId="4" r:id="rId2"/>
  </sheets>
  <definedNames>
    <definedName name="_xlnm._FilterDatabase" localSheetId="0" hidden="1">имущество!$A$1:$D$68</definedName>
    <definedName name="_xlnm._FilterDatabase" localSheetId="1" hidden="1">'расчёт аренды'!$A$1:$R$15</definedName>
  </definedNames>
  <calcPr calcId="145621" concurrentCalc="0"/>
</workbook>
</file>

<file path=xl/calcChain.xml><?xml version="1.0" encoding="utf-8"?>
<calcChain xmlns="http://schemas.openxmlformats.org/spreadsheetml/2006/main">
  <c r="Q3" i="4" l="1"/>
  <c r="Q4" i="4"/>
  <c r="Q5" i="4"/>
  <c r="Q7" i="4"/>
  <c r="Q8" i="4"/>
  <c r="Q9" i="4"/>
  <c r="Q10" i="4"/>
  <c r="Q11" i="4"/>
  <c r="Q12" i="4"/>
  <c r="Q14" i="4"/>
  <c r="Q15" i="4"/>
  <c r="Q2" i="4"/>
  <c r="P6" i="4"/>
  <c r="P13" i="4"/>
  <c r="P16" i="4"/>
  <c r="Q16" i="4"/>
  <c r="R16" i="4"/>
  <c r="P3" i="4"/>
  <c r="P4" i="4"/>
  <c r="P5" i="4"/>
  <c r="P7" i="4"/>
  <c r="P8" i="4"/>
  <c r="P9" i="4"/>
  <c r="P10" i="4"/>
  <c r="P11" i="4"/>
  <c r="P12" i="4"/>
  <c r="P14" i="4"/>
  <c r="P15" i="4"/>
  <c r="P2" i="4"/>
  <c r="O3" i="4"/>
  <c r="O4" i="4"/>
  <c r="O5" i="4"/>
  <c r="O6" i="4"/>
  <c r="O7" i="4"/>
  <c r="O8" i="4"/>
  <c r="O9" i="4"/>
  <c r="O10" i="4"/>
  <c r="O11" i="4"/>
  <c r="O12" i="4"/>
  <c r="O13" i="4"/>
  <c r="O14" i="4"/>
  <c r="O15" i="4"/>
  <c r="O2" i="4"/>
  <c r="O16" i="4"/>
</calcChain>
</file>

<file path=xl/sharedStrings.xml><?xml version="1.0" encoding="utf-8"?>
<sst xmlns="http://schemas.openxmlformats.org/spreadsheetml/2006/main" count="281" uniqueCount="179">
  <si>
    <t>Номер</t>
  </si>
  <si>
    <t>Наименование по справочнику</t>
  </si>
  <si>
    <t>Vin заводской номер</t>
  </si>
  <si>
    <t>Код</t>
  </si>
  <si>
    <t>Мастерская-фургон с КМУ 5868F</t>
  </si>
  <si>
    <t>X895868F0C0DM7009</t>
  </si>
  <si>
    <t>Рабочее (Удолетворительное)</t>
  </si>
  <si>
    <t>Автоцистерна нефтепромысловая 6619С2</t>
  </si>
  <si>
    <t>X896619C2D0DM7108</t>
  </si>
  <si>
    <t>Автоцистерна нефтепромысловая 6619С-8</t>
  </si>
  <si>
    <t>X896619C8D0DM7010</t>
  </si>
  <si>
    <t>Агрегат для депарафинизации АДПМ 78920Е на шасси КАМАЗ 43114-15</t>
  </si>
  <si>
    <t>X8978920ED0FG2003</t>
  </si>
  <si>
    <t>X8978920ED0FG2004</t>
  </si>
  <si>
    <t>Установка парогенераторная 68919 (фургон)</t>
  </si>
  <si>
    <t>X89689190D0DM7059</t>
  </si>
  <si>
    <t>X89689190D0DM7060</t>
  </si>
  <si>
    <t>X89689190D0DM7061</t>
  </si>
  <si>
    <t>X89689190D0DM7062</t>
  </si>
  <si>
    <t>X89689190D0DM7063</t>
  </si>
  <si>
    <t>Цементировочный агрегат 7803А9</t>
  </si>
  <si>
    <t>X897803A9D0EP7021</t>
  </si>
  <si>
    <t>X897803A9D0EP7022</t>
  </si>
  <si>
    <t>Автомобиль грузовой-бортовой с КМУ 483</t>
  </si>
  <si>
    <t>X894832K1C0DM7005</t>
  </si>
  <si>
    <t>ТРАКТОР с бульдозерным оборудованием Б 10 М. 0101 E</t>
  </si>
  <si>
    <t>46304 (167136)</t>
  </si>
  <si>
    <t>Полученое</t>
  </si>
  <si>
    <t>46327 (167170)</t>
  </si>
  <si>
    <t>46346 (167177)</t>
  </si>
  <si>
    <t>46301 (167127)</t>
  </si>
  <si>
    <t>46347 (167179)</t>
  </si>
  <si>
    <t>ТРАКТОР с бульдозерным и рыхлительным оборудованием Б 10 М. 0101 EН</t>
  </si>
  <si>
    <t>46355 (167184)</t>
  </si>
  <si>
    <t>46271 (167085)</t>
  </si>
  <si>
    <t>Автомобиль грузовой, с бортовой платформой ГАЗ-330232</t>
  </si>
  <si>
    <t>X96330232D0808936</t>
  </si>
  <si>
    <t>АВТОБУС HIGER KLQ6928Q</t>
  </si>
  <si>
    <t>LKLR1DSE1DA627462</t>
  </si>
  <si>
    <t>Грузовой - Самосвал МАЗ-6517X9-(410-000)</t>
  </si>
  <si>
    <t>Y3M6517X9D0000104</t>
  </si>
  <si>
    <t>Y3M6517X9D0000120</t>
  </si>
  <si>
    <t>Y3M6517X9D0000122</t>
  </si>
  <si>
    <t>Автомобиль спецназначения EW-25-M1.104</t>
  </si>
  <si>
    <t>Y39EW25MRD0006029</t>
  </si>
  <si>
    <t>Автомобиль специальный 6634B6-00</t>
  </si>
  <si>
    <t>X896634B6D0FD3094</t>
  </si>
  <si>
    <t>X896634B6D0FD3093</t>
  </si>
  <si>
    <t>Автомобиль специальный ППУА 6634B1-00</t>
  </si>
  <si>
    <t>X896634B1D0FD3091</t>
  </si>
  <si>
    <t>X896634B1D0FD3092</t>
  </si>
  <si>
    <t>Установка парогенераторная 6890-04 (фургон)</t>
  </si>
  <si>
    <t>Автомобиль специализированный, грузопассажирский, с краном-манипулятором 3902P1</t>
  </si>
  <si>
    <t>X893902P1D2AY7111</t>
  </si>
  <si>
    <t>X893902P1D2AY7126</t>
  </si>
  <si>
    <t>X893902P1D2AY7125</t>
  </si>
  <si>
    <t>Автомобиль бортовой с краном-манипулятором 732407 (КАМАЗ-43118)</t>
  </si>
  <si>
    <t>XDC732407D0000070</t>
  </si>
  <si>
    <t>X89689004D0DM7047</t>
  </si>
  <si>
    <t>X89689004D0DM7044</t>
  </si>
  <si>
    <t>X89689004D0DM7045</t>
  </si>
  <si>
    <t>Фургон общего назначения 586А05</t>
  </si>
  <si>
    <t>X89586A05E0DM7027</t>
  </si>
  <si>
    <t>Автотопливозаправщик УСТ 54537Z</t>
  </si>
  <si>
    <t>Z0V54537ZD0000009</t>
  </si>
  <si>
    <t>Трактор-тягач К-703МА-12-04-Т</t>
  </si>
  <si>
    <t>Грузовой тягач седельный МАЗ 6425X9-450-051</t>
  </si>
  <si>
    <t>Y3M6425X9D0000024</t>
  </si>
  <si>
    <t>Полуприцеп- тяжеловоз HARTUNG-943000</t>
  </si>
  <si>
    <t>X89943000E5AD7270</t>
  </si>
  <si>
    <t>Полуприцеп-тяжеловоз 943331-0000010</t>
  </si>
  <si>
    <t>X89943331E0AD7053</t>
  </si>
  <si>
    <t>Автоцистерна 56276</t>
  </si>
  <si>
    <t>XVU56276BC0000002</t>
  </si>
  <si>
    <t>Грузовой-седельный тягач МАЗ-6425Х9-450-051</t>
  </si>
  <si>
    <t>Y3M6425X9E0000199</t>
  </si>
  <si>
    <t>Автоцистерна нефтепромысловая АКН-11 на базе автомобиля грузового специализированного КАМАЗ 44108-24</t>
  </si>
  <si>
    <t>XTC441083C2434930</t>
  </si>
  <si>
    <t>XTC441083C2434975</t>
  </si>
  <si>
    <t>Тягач седельный КАМАЗ 53504-46</t>
  </si>
  <si>
    <t>XTC535044E2441587</t>
  </si>
  <si>
    <t>XTC535044E2441856</t>
  </si>
  <si>
    <t>XTC535044E2440890</t>
  </si>
  <si>
    <t>XTC535044E2440891</t>
  </si>
  <si>
    <t>Полуприцеп цистерна УСТ 94651L</t>
  </si>
  <si>
    <t>Z0V94651LEE000084</t>
  </si>
  <si>
    <t>Z0V94651LEE000085</t>
  </si>
  <si>
    <t>X89689190D0DM7064</t>
  </si>
  <si>
    <t>Установка парогенераторная 6890-01 (фургон)</t>
  </si>
  <si>
    <t>X89689001E0DM7025</t>
  </si>
  <si>
    <t>Полуприцеп цистерна НЕФАЗ 96742-04</t>
  </si>
  <si>
    <t>X1F96742SE0000717</t>
  </si>
  <si>
    <t>X1F96742SE0000716</t>
  </si>
  <si>
    <t>Номер п/п</t>
  </si>
  <si>
    <t>Организация</t>
  </si>
  <si>
    <t>осмотрено</t>
  </si>
  <si>
    <t xml:space="preserve">место осмотра </t>
  </si>
  <si>
    <t>состояние</t>
  </si>
  <si>
    <t>База Технос</t>
  </si>
  <si>
    <t xml:space="preserve"> </t>
  </si>
  <si>
    <t>ГГ-000006</t>
  </si>
  <si>
    <t>Тягач седельный с краном-манипулятором 391604 на шасси КАМАЗ-65222</t>
  </si>
  <si>
    <t>X89391604F4AY7001</t>
  </si>
  <si>
    <t>К210КР</t>
  </si>
  <si>
    <t>Предположительное местонахождение Нижневартовск</t>
  </si>
  <si>
    <t>ГГ-000007</t>
  </si>
  <si>
    <t>Установка парогенераторная 7803А7 на шасси КАМАЗ 43118-46</t>
  </si>
  <si>
    <t>X897803A7F0EP7044</t>
  </si>
  <si>
    <t>А736УТ</t>
  </si>
  <si>
    <t>м-р Вынгаяха, 160 км от п. Вынгапуровский</t>
  </si>
  <si>
    <t>Автоцистерна 6673-0000010-20 на шасси КАМАЗ-43118</t>
  </si>
  <si>
    <t>XVU6673T0F1000261</t>
  </si>
  <si>
    <t>ГГ-000009</t>
  </si>
  <si>
    <t>Установка  насосная для кислотной обработки скважин СИН32 587913 на шасси КАМАЗ 43118-46</t>
  </si>
  <si>
    <t>X89587913F0BH6014</t>
  </si>
  <si>
    <t>А 441 ТС</t>
  </si>
  <si>
    <t>ГГ-000010</t>
  </si>
  <si>
    <t>Прицеп тракторный специальный 897312 с емкостью объемом 45 м.куб. (ОЕК45)</t>
  </si>
  <si>
    <t>X89897312F0BK8108</t>
  </si>
  <si>
    <t>НК 7137</t>
  </si>
  <si>
    <t>ГГ-000013</t>
  </si>
  <si>
    <t>Прицеп тракторный: вагон-дом передвижной мод. "Ермак" Е803 на шасси</t>
  </si>
  <si>
    <t>E 803 ш 8239/13570</t>
  </si>
  <si>
    <t>НК 9654</t>
  </si>
  <si>
    <t>Прицеп тракторный: вагон-дом передвижной мод. "Ермак" Е 802 на шасси</t>
  </si>
  <si>
    <t>E 802 ш 8240/13602</t>
  </si>
  <si>
    <t>ГГ-000020</t>
  </si>
  <si>
    <t>Кран автомобильный КС-55729В на шасси КАМАЗ 63501-41</t>
  </si>
  <si>
    <t>Z8C55729EE0000151</t>
  </si>
  <si>
    <t>?</t>
  </si>
  <si>
    <t>СИМ-000002</t>
  </si>
  <si>
    <t>Установка азотная А100-20</t>
  </si>
  <si>
    <t>Y39A10020G0016001</t>
  </si>
  <si>
    <t>Предположительное местонахождение м-р Вынгаяха, 160 км от п. Вынгапуровский</t>
  </si>
  <si>
    <t>Автобус специальный двухотсечный 42261J на шасси КАМАЗ 43118-46</t>
  </si>
  <si>
    <t>X8942261JF0DA8003</t>
  </si>
  <si>
    <t>СИМ-000004</t>
  </si>
  <si>
    <t>Тягач седельный КАМАЗ 65221-43</t>
  </si>
  <si>
    <t>XTC652214F1327168</t>
  </si>
  <si>
    <t>А 456 РМ</t>
  </si>
  <si>
    <t>ЮС-000001</t>
  </si>
  <si>
    <t>Установка колтюбинговая МК30Т на базе шасси МЗКТ-652760-020</t>
  </si>
  <si>
    <t>Y39MK30T1E0016005/Y3K652760E0300062</t>
  </si>
  <si>
    <t>СР 2660</t>
  </si>
  <si>
    <t>ЮС-000002</t>
  </si>
  <si>
    <t>Установка насосная Н504 на базе шасси МАЗ-631708-248-000Р1</t>
  </si>
  <si>
    <t>Y39H50400E0016001/Y3M631708D0000944</t>
  </si>
  <si>
    <t>СР 2663</t>
  </si>
  <si>
    <t>ЮС-000005</t>
  </si>
  <si>
    <t>Прицеп тракторный модели 8469.30 с установленной емкостью долива передвижной технологической ЕДК-25</t>
  </si>
  <si>
    <t>XU0846900E0020589</t>
  </si>
  <si>
    <t>СР 2665</t>
  </si>
  <si>
    <t>ЮС-000015</t>
  </si>
  <si>
    <t>Полуприцеп-тяжеловоз ЧМЗАП-93853</t>
  </si>
  <si>
    <t>XTS938533E0005861</t>
  </si>
  <si>
    <t>ат 7004</t>
  </si>
  <si>
    <t>Предположительное местонахождение Нефтеюганск</t>
  </si>
  <si>
    <t>ЮС-000016</t>
  </si>
  <si>
    <t>Установка колтюбинговая МКЗОТ на базе шасси МЗКТ-652760-030</t>
  </si>
  <si>
    <t>Y39MK30T5F0016003/Y3K652760F0800078</t>
  </si>
  <si>
    <t>ЮС-000017</t>
  </si>
  <si>
    <t>Полуприцеп 99393</t>
  </si>
  <si>
    <t>XWL99393HF0001292</t>
  </si>
  <si>
    <t>ВА 4598</t>
  </si>
  <si>
    <t>Комплекс оборудования для гидропескоструйной перфорации ствола скважин</t>
  </si>
  <si>
    <t>серийный номер</t>
  </si>
  <si>
    <t>Бустерлифт</t>
  </si>
  <si>
    <t>Х551ЕУ</t>
  </si>
  <si>
    <t>НМ 5673</t>
  </si>
  <si>
    <t>ВА 6075</t>
  </si>
  <si>
    <t>да</t>
  </si>
  <si>
    <t>Год выпуска</t>
  </si>
  <si>
    <t>Инвентарный номер</t>
  </si>
  <si>
    <t>стоимость в месяц</t>
  </si>
  <si>
    <t>сентябрь</t>
  </si>
  <si>
    <t>октябрь</t>
  </si>
  <si>
    <t>ноябрь</t>
  </si>
  <si>
    <t>декабрь</t>
  </si>
  <si>
    <t>Право Требование по исполнительному листу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</si>
</sst>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0" fillId="0" borderId="0" xfId="0" applyAlignment="1"/>
    <xf numFmtId="0" fontId="3" fillId="0" borderId="1" xfId="0" applyFont="1" applyBorder="1" applyAlignment="1">
      <alignment horizontal="left" vertical="top"/>
    </xf>
    <xf numFmtId="0" fontId="0" fillId="0" borderId="1" xfId="0" applyBorder="1"/>
    <xf numFmtId="3" fontId="0" fillId="0" borderId="1" xfId="0" applyNumberForma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abSelected="1" topLeftCell="A37" zoomScale="70" zoomScaleNormal="70" workbookViewId="0">
      <selection activeCell="B67" sqref="B67"/>
    </sheetView>
  </sheetViews>
  <sheetFormatPr defaultRowHeight="15" x14ac:dyDescent="0.25"/>
  <cols>
    <col min="1" max="1" width="6.85546875" customWidth="1"/>
    <col min="2" max="2" width="74" style="7" customWidth="1"/>
    <col min="3" max="3" width="23.5703125" customWidth="1"/>
    <col min="4" max="4" width="12" customWidth="1"/>
  </cols>
  <sheetData>
    <row r="1" spans="1:4" ht="55.5" customHeight="1" x14ac:dyDescent="0.25">
      <c r="A1" s="4" t="s">
        <v>93</v>
      </c>
      <c r="B1" s="5" t="s">
        <v>1</v>
      </c>
      <c r="C1" s="4" t="s">
        <v>2</v>
      </c>
      <c r="D1" s="4" t="s">
        <v>172</v>
      </c>
    </row>
    <row r="2" spans="1:4" ht="15.75" x14ac:dyDescent="0.25">
      <c r="A2" s="1">
        <v>1</v>
      </c>
      <c r="B2" s="11" t="s">
        <v>79</v>
      </c>
      <c r="C2" s="8" t="s">
        <v>82</v>
      </c>
      <c r="D2" s="8">
        <v>1087753</v>
      </c>
    </row>
    <row r="3" spans="1:4" ht="15.75" x14ac:dyDescent="0.25">
      <c r="A3" s="1">
        <v>2</v>
      </c>
      <c r="B3" s="11" t="s">
        <v>79</v>
      </c>
      <c r="C3" s="8" t="s">
        <v>83</v>
      </c>
      <c r="D3" s="8">
        <v>1087754</v>
      </c>
    </row>
    <row r="4" spans="1:4" ht="15.75" x14ac:dyDescent="0.25">
      <c r="A4" s="1">
        <v>3</v>
      </c>
      <c r="B4" s="11" t="s">
        <v>66</v>
      </c>
      <c r="C4" s="8" t="s">
        <v>67</v>
      </c>
      <c r="D4" s="8">
        <v>1087750</v>
      </c>
    </row>
    <row r="5" spans="1:4" ht="15.75" x14ac:dyDescent="0.25">
      <c r="A5" s="1">
        <v>4</v>
      </c>
      <c r="B5" s="11" t="s">
        <v>79</v>
      </c>
      <c r="C5" s="8" t="s">
        <v>80</v>
      </c>
      <c r="D5" s="8">
        <v>1088440</v>
      </c>
    </row>
    <row r="6" spans="1:4" ht="15.75" x14ac:dyDescent="0.25">
      <c r="A6" s="1">
        <v>5</v>
      </c>
      <c r="B6" s="11" t="s">
        <v>79</v>
      </c>
      <c r="C6" s="8" t="s">
        <v>81</v>
      </c>
      <c r="D6" s="8">
        <v>1088441</v>
      </c>
    </row>
    <row r="7" spans="1:4" ht="15.75" x14ac:dyDescent="0.25">
      <c r="A7" s="1">
        <v>6</v>
      </c>
      <c r="B7" s="11" t="s">
        <v>74</v>
      </c>
      <c r="C7" s="8" t="s">
        <v>75</v>
      </c>
      <c r="D7" s="8">
        <v>1088676</v>
      </c>
    </row>
    <row r="8" spans="1:4" ht="15.75" x14ac:dyDescent="0.25">
      <c r="A8" s="1">
        <v>7</v>
      </c>
      <c r="B8" s="11" t="s">
        <v>72</v>
      </c>
      <c r="C8" s="8" t="s">
        <v>73</v>
      </c>
      <c r="D8" s="8">
        <v>1087747</v>
      </c>
    </row>
    <row r="9" spans="1:4" ht="15.75" x14ac:dyDescent="0.25">
      <c r="A9" s="1">
        <v>8</v>
      </c>
      <c r="B9" s="11" t="s">
        <v>63</v>
      </c>
      <c r="C9" s="8" t="s">
        <v>64</v>
      </c>
      <c r="D9" s="8">
        <v>1087746</v>
      </c>
    </row>
    <row r="10" spans="1:4" ht="15.75" x14ac:dyDescent="0.25">
      <c r="A10" s="1">
        <v>9</v>
      </c>
      <c r="B10" s="11" t="s">
        <v>35</v>
      </c>
      <c r="C10" s="8" t="s">
        <v>36</v>
      </c>
      <c r="D10" s="8">
        <v>1087235</v>
      </c>
    </row>
    <row r="11" spans="1:4" ht="15.75" x14ac:dyDescent="0.25">
      <c r="A11" s="1">
        <v>10</v>
      </c>
      <c r="B11" s="11" t="s">
        <v>37</v>
      </c>
      <c r="C11" s="8" t="s">
        <v>38</v>
      </c>
      <c r="D11" s="8">
        <v>1087236</v>
      </c>
    </row>
    <row r="12" spans="1:4" ht="15.75" x14ac:dyDescent="0.25">
      <c r="A12" s="1">
        <v>11</v>
      </c>
      <c r="B12" s="11" t="s">
        <v>23</v>
      </c>
      <c r="C12" s="8" t="s">
        <v>24</v>
      </c>
      <c r="D12" s="8">
        <v>1087225</v>
      </c>
    </row>
    <row r="13" spans="1:4" ht="31.5" x14ac:dyDescent="0.25">
      <c r="A13" s="1">
        <v>12</v>
      </c>
      <c r="B13" s="11" t="s">
        <v>56</v>
      </c>
      <c r="C13" s="8" t="s">
        <v>57</v>
      </c>
      <c r="D13" s="8">
        <v>1087744</v>
      </c>
    </row>
    <row r="14" spans="1:4" ht="15.75" x14ac:dyDescent="0.25">
      <c r="A14" s="1">
        <v>13</v>
      </c>
      <c r="B14" s="11" t="s">
        <v>61</v>
      </c>
      <c r="C14" s="8" t="s">
        <v>62</v>
      </c>
      <c r="D14" s="8">
        <v>1087756</v>
      </c>
    </row>
    <row r="15" spans="1:4" ht="15.75" x14ac:dyDescent="0.25">
      <c r="A15" s="1">
        <v>14</v>
      </c>
      <c r="B15" s="11" t="s">
        <v>39</v>
      </c>
      <c r="C15" s="8" t="s">
        <v>40</v>
      </c>
      <c r="D15" s="8">
        <v>1087237</v>
      </c>
    </row>
    <row r="16" spans="1:4" ht="15.75" x14ac:dyDescent="0.25">
      <c r="A16" s="1">
        <v>15</v>
      </c>
      <c r="B16" s="11" t="s">
        <v>39</v>
      </c>
      <c r="C16" s="8" t="s">
        <v>41</v>
      </c>
      <c r="D16" s="8">
        <v>1087239</v>
      </c>
    </row>
    <row r="17" spans="1:4" ht="15.75" x14ac:dyDescent="0.25">
      <c r="A17" s="1">
        <v>16</v>
      </c>
      <c r="B17" s="11" t="s">
        <v>39</v>
      </c>
      <c r="C17" s="8" t="s">
        <v>42</v>
      </c>
      <c r="D17" s="8">
        <v>1087241</v>
      </c>
    </row>
    <row r="18" spans="1:4" ht="15.75" x14ac:dyDescent="0.25">
      <c r="A18" s="1">
        <v>17</v>
      </c>
      <c r="B18" s="11" t="s">
        <v>14</v>
      </c>
      <c r="C18" s="8" t="s">
        <v>16</v>
      </c>
      <c r="D18" s="8">
        <v>1087219</v>
      </c>
    </row>
    <row r="19" spans="1:4" ht="15.75" x14ac:dyDescent="0.25">
      <c r="A19" s="1">
        <v>18</v>
      </c>
      <c r="B19" s="11" t="s">
        <v>14</v>
      </c>
      <c r="C19" s="8" t="s">
        <v>19</v>
      </c>
      <c r="D19" s="8">
        <v>1087222</v>
      </c>
    </row>
    <row r="20" spans="1:4" ht="15.75" x14ac:dyDescent="0.25">
      <c r="A20" s="1">
        <v>19</v>
      </c>
      <c r="B20" s="11" t="s">
        <v>14</v>
      </c>
      <c r="C20" s="8" t="s">
        <v>18</v>
      </c>
      <c r="D20" s="8">
        <v>1087221</v>
      </c>
    </row>
    <row r="21" spans="1:4" ht="15.75" x14ac:dyDescent="0.25">
      <c r="A21" s="1">
        <v>20</v>
      </c>
      <c r="B21" s="11" t="s">
        <v>14</v>
      </c>
      <c r="C21" s="8" t="s">
        <v>15</v>
      </c>
      <c r="D21" s="8">
        <v>1087218</v>
      </c>
    </row>
    <row r="22" spans="1:4" ht="15.75" x14ac:dyDescent="0.25">
      <c r="A22" s="1">
        <v>21</v>
      </c>
      <c r="B22" s="11" t="s">
        <v>14</v>
      </c>
      <c r="C22" s="8" t="s">
        <v>17</v>
      </c>
      <c r="D22" s="8">
        <v>1087220</v>
      </c>
    </row>
    <row r="23" spans="1:4" ht="15.75" x14ac:dyDescent="0.25">
      <c r="A23" s="1">
        <v>22</v>
      </c>
      <c r="B23" s="11" t="s">
        <v>48</v>
      </c>
      <c r="C23" s="8" t="s">
        <v>49</v>
      </c>
      <c r="D23" s="8">
        <v>1087246</v>
      </c>
    </row>
    <row r="24" spans="1:4" ht="15.75" x14ac:dyDescent="0.25">
      <c r="A24" s="1">
        <v>23</v>
      </c>
      <c r="B24" s="11" t="s">
        <v>9</v>
      </c>
      <c r="C24" s="8" t="s">
        <v>10</v>
      </c>
      <c r="D24" s="8">
        <v>1087215</v>
      </c>
    </row>
    <row r="25" spans="1:4" ht="15.75" x14ac:dyDescent="0.25">
      <c r="A25" s="1">
        <v>24</v>
      </c>
      <c r="B25" s="11" t="s">
        <v>7</v>
      </c>
      <c r="C25" s="8" t="s">
        <v>8</v>
      </c>
      <c r="D25" s="8">
        <v>1087214</v>
      </c>
    </row>
    <row r="26" spans="1:4" ht="15.75" x14ac:dyDescent="0.25">
      <c r="A26" s="1">
        <v>25</v>
      </c>
      <c r="B26" s="11" t="s">
        <v>43</v>
      </c>
      <c r="C26" s="8" t="s">
        <v>44</v>
      </c>
      <c r="D26" s="8">
        <v>1087242</v>
      </c>
    </row>
    <row r="27" spans="1:4" ht="15.75" x14ac:dyDescent="0.25">
      <c r="A27" s="1">
        <v>26</v>
      </c>
      <c r="B27" s="11" t="s">
        <v>4</v>
      </c>
      <c r="C27" s="8" t="s">
        <v>5</v>
      </c>
      <c r="D27" s="8">
        <v>1087213</v>
      </c>
    </row>
    <row r="28" spans="1:4" ht="15.75" x14ac:dyDescent="0.25">
      <c r="A28" s="1">
        <v>27</v>
      </c>
      <c r="B28" s="11" t="s">
        <v>48</v>
      </c>
      <c r="C28" s="8" t="s">
        <v>50</v>
      </c>
      <c r="D28" s="8">
        <v>1087247</v>
      </c>
    </row>
    <row r="29" spans="1:4" ht="15.75" x14ac:dyDescent="0.25">
      <c r="A29" s="1">
        <v>28</v>
      </c>
      <c r="B29" s="11" t="s">
        <v>106</v>
      </c>
      <c r="C29" s="8" t="s">
        <v>107</v>
      </c>
      <c r="D29" s="8">
        <v>1089934</v>
      </c>
    </row>
    <row r="30" spans="1:4" ht="31.5" x14ac:dyDescent="0.25">
      <c r="A30" s="1">
        <v>29</v>
      </c>
      <c r="B30" s="11" t="s">
        <v>11</v>
      </c>
      <c r="C30" s="8" t="s">
        <v>12</v>
      </c>
      <c r="D30" s="8">
        <v>1087216</v>
      </c>
    </row>
    <row r="31" spans="1:4" ht="31.5" x14ac:dyDescent="0.25">
      <c r="A31" s="1">
        <v>30</v>
      </c>
      <c r="B31" s="11" t="s">
        <v>11</v>
      </c>
      <c r="C31" s="8" t="s">
        <v>13</v>
      </c>
      <c r="D31" s="8">
        <v>1087217</v>
      </c>
    </row>
    <row r="32" spans="1:4" ht="15.75" x14ac:dyDescent="0.25">
      <c r="A32" s="1">
        <v>31</v>
      </c>
      <c r="B32" s="11" t="s">
        <v>45</v>
      </c>
      <c r="C32" s="8" t="s">
        <v>46</v>
      </c>
      <c r="D32" s="8">
        <v>1087243</v>
      </c>
    </row>
    <row r="33" spans="1:4" ht="15.75" x14ac:dyDescent="0.25">
      <c r="A33" s="1">
        <v>32</v>
      </c>
      <c r="B33" s="11" t="s">
        <v>45</v>
      </c>
      <c r="C33" s="8" t="s">
        <v>47</v>
      </c>
      <c r="D33" s="8">
        <v>1087244</v>
      </c>
    </row>
    <row r="34" spans="1:4" ht="15.75" x14ac:dyDescent="0.25">
      <c r="A34" s="1">
        <v>33</v>
      </c>
      <c r="B34" s="11" t="s">
        <v>20</v>
      </c>
      <c r="C34" s="8" t="s">
        <v>21</v>
      </c>
      <c r="D34" s="8">
        <v>1087223</v>
      </c>
    </row>
    <row r="35" spans="1:4" ht="15.75" x14ac:dyDescent="0.25">
      <c r="A35" s="1">
        <v>34</v>
      </c>
      <c r="B35" s="11" t="s">
        <v>20</v>
      </c>
      <c r="C35" s="8" t="s">
        <v>22</v>
      </c>
      <c r="D35" s="8">
        <v>1087224</v>
      </c>
    </row>
    <row r="36" spans="1:4" ht="31.5" x14ac:dyDescent="0.25">
      <c r="A36" s="1">
        <v>35</v>
      </c>
      <c r="B36" s="11" t="s">
        <v>52</v>
      </c>
      <c r="C36" s="8" t="s">
        <v>54</v>
      </c>
      <c r="D36" s="8">
        <v>1087450</v>
      </c>
    </row>
    <row r="37" spans="1:4" ht="31.5" x14ac:dyDescent="0.25">
      <c r="A37" s="1">
        <v>36</v>
      </c>
      <c r="B37" s="11" t="s">
        <v>52</v>
      </c>
      <c r="C37" s="8" t="s">
        <v>55</v>
      </c>
      <c r="D37" s="8">
        <v>1087451</v>
      </c>
    </row>
    <row r="38" spans="1:4" ht="31.5" x14ac:dyDescent="0.25">
      <c r="A38" s="1">
        <v>37</v>
      </c>
      <c r="B38" s="11" t="s">
        <v>52</v>
      </c>
      <c r="C38" s="8" t="s">
        <v>53</v>
      </c>
      <c r="D38" s="8">
        <v>1087449</v>
      </c>
    </row>
    <row r="39" spans="1:4" ht="15.75" x14ac:dyDescent="0.25">
      <c r="A39" s="1">
        <v>38</v>
      </c>
      <c r="B39" s="11" t="s">
        <v>51</v>
      </c>
      <c r="C39" s="8" t="s">
        <v>59</v>
      </c>
      <c r="D39" s="8">
        <v>1087455</v>
      </c>
    </row>
    <row r="40" spans="1:4" ht="15.75" x14ac:dyDescent="0.25">
      <c r="A40" s="1">
        <v>39</v>
      </c>
      <c r="B40" s="11" t="s">
        <v>51</v>
      </c>
      <c r="C40" s="8" t="s">
        <v>60</v>
      </c>
      <c r="D40" s="8">
        <v>1087456</v>
      </c>
    </row>
    <row r="41" spans="1:4" ht="15.75" x14ac:dyDescent="0.25">
      <c r="A41" s="1">
        <v>40</v>
      </c>
      <c r="B41" s="11" t="s">
        <v>51</v>
      </c>
      <c r="C41" s="8" t="s">
        <v>58</v>
      </c>
      <c r="D41" s="8">
        <v>1087454</v>
      </c>
    </row>
    <row r="42" spans="1:4" ht="15.75" x14ac:dyDescent="0.25">
      <c r="A42" s="1">
        <v>41</v>
      </c>
      <c r="B42" s="11" t="s">
        <v>14</v>
      </c>
      <c r="C42" s="8" t="s">
        <v>87</v>
      </c>
      <c r="D42" s="8">
        <v>1087458</v>
      </c>
    </row>
    <row r="43" spans="1:4" ht="15.75" x14ac:dyDescent="0.25">
      <c r="A43" s="1">
        <v>42</v>
      </c>
      <c r="B43" s="11" t="s">
        <v>88</v>
      </c>
      <c r="C43" s="8" t="s">
        <v>89</v>
      </c>
      <c r="D43" s="8">
        <v>1087755</v>
      </c>
    </row>
    <row r="44" spans="1:4" ht="31.5" x14ac:dyDescent="0.25">
      <c r="A44" s="1">
        <v>43</v>
      </c>
      <c r="B44" s="11" t="s">
        <v>76</v>
      </c>
      <c r="C44" s="8" t="s">
        <v>78</v>
      </c>
      <c r="D44" s="8">
        <v>1087749</v>
      </c>
    </row>
    <row r="45" spans="1:4" ht="31.5" x14ac:dyDescent="0.25">
      <c r="A45" s="1">
        <v>44</v>
      </c>
      <c r="B45" s="11" t="s">
        <v>76</v>
      </c>
      <c r="C45" s="8" t="s">
        <v>77</v>
      </c>
      <c r="D45" s="8">
        <v>1087748</v>
      </c>
    </row>
    <row r="46" spans="1:4" ht="15.75" x14ac:dyDescent="0.25">
      <c r="A46" s="1">
        <v>45</v>
      </c>
      <c r="B46" s="11" t="s">
        <v>84</v>
      </c>
      <c r="C46" s="8" t="s">
        <v>85</v>
      </c>
      <c r="D46" s="8">
        <v>1087751</v>
      </c>
    </row>
    <row r="47" spans="1:4" ht="15.75" x14ac:dyDescent="0.25">
      <c r="A47" s="1">
        <v>46</v>
      </c>
      <c r="B47" s="11" t="s">
        <v>84</v>
      </c>
      <c r="C47" s="8" t="s">
        <v>86</v>
      </c>
      <c r="D47" s="8">
        <v>1087752</v>
      </c>
    </row>
    <row r="48" spans="1:4" ht="15.75" x14ac:dyDescent="0.25">
      <c r="A48" s="1">
        <v>47</v>
      </c>
      <c r="B48" s="11" t="s">
        <v>90</v>
      </c>
      <c r="C48" s="8" t="s">
        <v>92</v>
      </c>
      <c r="D48" s="8">
        <v>1088443</v>
      </c>
    </row>
    <row r="49" spans="1:4" ht="15.75" x14ac:dyDescent="0.25">
      <c r="A49" s="1">
        <v>48</v>
      </c>
      <c r="B49" s="11" t="s">
        <v>90</v>
      </c>
      <c r="C49" s="8" t="s">
        <v>91</v>
      </c>
      <c r="D49" s="8">
        <v>1088442</v>
      </c>
    </row>
    <row r="50" spans="1:4" ht="15.75" x14ac:dyDescent="0.25">
      <c r="A50" s="1">
        <v>49</v>
      </c>
      <c r="B50" s="11" t="s">
        <v>70</v>
      </c>
      <c r="C50" s="8" t="s">
        <v>71</v>
      </c>
      <c r="D50" s="8">
        <v>1088675</v>
      </c>
    </row>
    <row r="51" spans="1:4" ht="15.75" x14ac:dyDescent="0.25">
      <c r="A51" s="1">
        <v>50</v>
      </c>
      <c r="B51" s="11" t="s">
        <v>68</v>
      </c>
      <c r="C51" s="8" t="s">
        <v>69</v>
      </c>
      <c r="D51" s="8">
        <v>1088674</v>
      </c>
    </row>
    <row r="52" spans="1:4" ht="31.5" x14ac:dyDescent="0.25">
      <c r="A52" s="1">
        <v>51</v>
      </c>
      <c r="B52" s="11" t="s">
        <v>32</v>
      </c>
      <c r="C52" s="8" t="s">
        <v>34</v>
      </c>
      <c r="D52" s="8">
        <v>1087234</v>
      </c>
    </row>
    <row r="53" spans="1:4" ht="31.5" x14ac:dyDescent="0.25">
      <c r="A53" s="1">
        <v>52</v>
      </c>
      <c r="B53" s="11" t="s">
        <v>32</v>
      </c>
      <c r="C53" s="8" t="s">
        <v>33</v>
      </c>
      <c r="D53" s="8">
        <v>1087233</v>
      </c>
    </row>
    <row r="54" spans="1:4" ht="15.75" x14ac:dyDescent="0.25">
      <c r="A54" s="1">
        <v>53</v>
      </c>
      <c r="B54" s="11" t="s">
        <v>25</v>
      </c>
      <c r="C54" s="8" t="s">
        <v>30</v>
      </c>
      <c r="D54" s="8">
        <v>1087231</v>
      </c>
    </row>
    <row r="55" spans="1:4" ht="15.75" x14ac:dyDescent="0.25">
      <c r="A55" s="1">
        <v>54</v>
      </c>
      <c r="B55" s="11" t="s">
        <v>25</v>
      </c>
      <c r="C55" s="8" t="s">
        <v>26</v>
      </c>
      <c r="D55" s="8">
        <v>1087226</v>
      </c>
    </row>
    <row r="56" spans="1:4" ht="15.75" x14ac:dyDescent="0.25">
      <c r="A56" s="1">
        <v>55</v>
      </c>
      <c r="B56" s="11" t="s">
        <v>25</v>
      </c>
      <c r="C56" s="8" t="s">
        <v>28</v>
      </c>
      <c r="D56" s="8">
        <v>1087229</v>
      </c>
    </row>
    <row r="57" spans="1:4" ht="15.75" x14ac:dyDescent="0.25">
      <c r="A57" s="1">
        <v>56</v>
      </c>
      <c r="B57" s="11" t="s">
        <v>25</v>
      </c>
      <c r="C57" s="8" t="s">
        <v>29</v>
      </c>
      <c r="D57" s="8">
        <v>1087230</v>
      </c>
    </row>
    <row r="58" spans="1:4" ht="15.75" x14ac:dyDescent="0.25">
      <c r="A58" s="1">
        <v>57</v>
      </c>
      <c r="B58" s="11" t="s">
        <v>25</v>
      </c>
      <c r="C58" s="8" t="s">
        <v>31</v>
      </c>
      <c r="D58" s="8">
        <v>1087232</v>
      </c>
    </row>
    <row r="59" spans="1:4" ht="15.75" x14ac:dyDescent="0.25">
      <c r="A59" s="1">
        <v>58</v>
      </c>
      <c r="B59" s="11" t="s">
        <v>65</v>
      </c>
      <c r="C59" s="8">
        <v>35</v>
      </c>
      <c r="D59" s="8">
        <v>1088677</v>
      </c>
    </row>
    <row r="60" spans="1:4" ht="15.75" x14ac:dyDescent="0.25">
      <c r="A60" s="1">
        <v>59</v>
      </c>
      <c r="B60" s="11" t="s">
        <v>137</v>
      </c>
      <c r="C60" s="8" t="s">
        <v>138</v>
      </c>
      <c r="D60" s="8">
        <v>1089942</v>
      </c>
    </row>
    <row r="61" spans="1:4" ht="15.75" x14ac:dyDescent="0.25">
      <c r="A61" s="1">
        <v>60</v>
      </c>
      <c r="B61" s="11" t="s">
        <v>161</v>
      </c>
      <c r="C61" s="8" t="s">
        <v>162</v>
      </c>
      <c r="D61" s="8">
        <v>1089937</v>
      </c>
    </row>
    <row r="62" spans="1:4" ht="31.5" x14ac:dyDescent="0.25">
      <c r="A62" s="1">
        <v>61</v>
      </c>
      <c r="B62" s="11" t="s">
        <v>101</v>
      </c>
      <c r="C62" s="8" t="s">
        <v>102</v>
      </c>
      <c r="D62" s="8">
        <v>1089941</v>
      </c>
    </row>
    <row r="63" spans="1:4" ht="15.75" x14ac:dyDescent="0.25">
      <c r="A63" s="1">
        <v>62</v>
      </c>
      <c r="B63" s="11" t="s">
        <v>110</v>
      </c>
      <c r="C63" s="8" t="s">
        <v>111</v>
      </c>
      <c r="D63" s="8">
        <v>1089935</v>
      </c>
    </row>
    <row r="64" spans="1:4" ht="31.5" x14ac:dyDescent="0.25">
      <c r="A64" s="1">
        <v>63</v>
      </c>
      <c r="B64" s="11" t="s">
        <v>113</v>
      </c>
      <c r="C64" s="8" t="s">
        <v>114</v>
      </c>
      <c r="D64" s="8">
        <v>1089938</v>
      </c>
    </row>
    <row r="65" spans="1:4" ht="31.5" x14ac:dyDescent="0.25">
      <c r="A65" s="1">
        <v>64</v>
      </c>
      <c r="B65" s="11" t="s">
        <v>134</v>
      </c>
      <c r="C65" s="8" t="s">
        <v>135</v>
      </c>
      <c r="D65" s="8">
        <v>1089944</v>
      </c>
    </row>
    <row r="66" spans="1:4" ht="15.75" x14ac:dyDescent="0.25">
      <c r="A66" s="1">
        <v>65</v>
      </c>
      <c r="B66" s="11" t="s">
        <v>127</v>
      </c>
      <c r="C66" s="8" t="s">
        <v>128</v>
      </c>
      <c r="D66" s="8">
        <v>1089936</v>
      </c>
    </row>
    <row r="67" spans="1:4" ht="31.5" x14ac:dyDescent="0.25">
      <c r="A67" s="1">
        <v>66</v>
      </c>
      <c r="B67" s="11" t="s">
        <v>164</v>
      </c>
      <c r="C67" s="8"/>
      <c r="D67" s="8">
        <v>1089924</v>
      </c>
    </row>
    <row r="68" spans="1:4" ht="31.5" x14ac:dyDescent="0.25">
      <c r="A68" s="1">
        <v>67</v>
      </c>
      <c r="B68" s="11" t="s">
        <v>124</v>
      </c>
      <c r="C68" s="8" t="s">
        <v>125</v>
      </c>
      <c r="D68" s="8">
        <v>1089952</v>
      </c>
    </row>
    <row r="69" spans="1:4" ht="15.75" x14ac:dyDescent="0.25">
      <c r="A69" s="12">
        <v>68</v>
      </c>
      <c r="B69" s="11" t="s">
        <v>178</v>
      </c>
      <c r="C69" s="9"/>
      <c r="D69" s="9"/>
    </row>
  </sheetData>
  <autoFilter ref="A1:D6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opLeftCell="E1" zoomScale="85" zoomScaleNormal="85" workbookViewId="0">
      <selection activeCell="N6" sqref="N6"/>
    </sheetView>
  </sheetViews>
  <sheetFormatPr defaultRowHeight="15" x14ac:dyDescent="0.25"/>
  <cols>
    <col min="1" max="1" width="6.85546875" customWidth="1"/>
    <col min="2" max="2" width="15.5703125" customWidth="1"/>
    <col min="3" max="3" width="18.140625" customWidth="1"/>
    <col min="4" max="4" width="74" style="7" customWidth="1"/>
    <col min="5" max="5" width="23.5703125" customWidth="1"/>
    <col min="6" max="6" width="17.42578125" customWidth="1"/>
    <col min="7" max="7" width="9.140625" customWidth="1"/>
    <col min="8" max="8" width="13.140625" customWidth="1"/>
    <col min="9" max="9" width="6.28515625" customWidth="1"/>
    <col min="10" max="10" width="9.7109375" customWidth="1"/>
    <col min="11" max="11" width="21.28515625" customWidth="1"/>
    <col min="12" max="12" width="10.28515625" customWidth="1"/>
    <col min="13" max="13" width="6.7109375" customWidth="1"/>
    <col min="14" max="14" width="19.7109375" customWidth="1"/>
    <col min="15" max="15" width="17.140625" customWidth="1"/>
    <col min="16" max="16" width="13.42578125" customWidth="1"/>
    <col min="17" max="17" width="13.85546875" customWidth="1"/>
    <col min="18" max="18" width="20.42578125" customWidth="1"/>
  </cols>
  <sheetData>
    <row r="1" spans="1:18" ht="55.5" customHeight="1" x14ac:dyDescent="0.25">
      <c r="A1" s="4" t="s">
        <v>93</v>
      </c>
      <c r="B1" s="4" t="s">
        <v>94</v>
      </c>
      <c r="C1" s="4" t="s">
        <v>165</v>
      </c>
      <c r="D1" s="5" t="s">
        <v>1</v>
      </c>
      <c r="E1" s="4" t="s">
        <v>2</v>
      </c>
      <c r="F1" s="4" t="s">
        <v>172</v>
      </c>
      <c r="G1" s="4" t="s">
        <v>171</v>
      </c>
      <c r="H1" s="4" t="s">
        <v>0</v>
      </c>
      <c r="I1" s="4" t="s">
        <v>3</v>
      </c>
      <c r="J1" s="2" t="s">
        <v>95</v>
      </c>
      <c r="K1" s="2" t="s">
        <v>96</v>
      </c>
      <c r="L1" s="3" t="s">
        <v>97</v>
      </c>
      <c r="M1" s="3" t="s">
        <v>98</v>
      </c>
      <c r="N1" s="2" t="s">
        <v>173</v>
      </c>
      <c r="O1" s="2" t="s">
        <v>174</v>
      </c>
      <c r="P1" s="2" t="s">
        <v>175</v>
      </c>
      <c r="Q1" s="2" t="s">
        <v>176</v>
      </c>
      <c r="R1" s="2" t="s">
        <v>177</v>
      </c>
    </row>
    <row r="2" spans="1:18" ht="33.75" customHeight="1" x14ac:dyDescent="0.25">
      <c r="A2" s="1">
        <v>61</v>
      </c>
      <c r="B2" s="1" t="s">
        <v>166</v>
      </c>
      <c r="C2" s="1" t="s">
        <v>100</v>
      </c>
      <c r="D2" s="6" t="s">
        <v>101</v>
      </c>
      <c r="E2" s="8" t="s">
        <v>102</v>
      </c>
      <c r="F2" s="8">
        <v>1089941</v>
      </c>
      <c r="G2" s="8">
        <v>2015</v>
      </c>
      <c r="H2" s="8" t="s">
        <v>103</v>
      </c>
      <c r="I2" s="8">
        <v>89</v>
      </c>
      <c r="J2" s="8" t="s">
        <v>27</v>
      </c>
      <c r="K2" s="8" t="s">
        <v>104</v>
      </c>
      <c r="L2" s="8" t="s">
        <v>6</v>
      </c>
      <c r="M2" s="8" t="s">
        <v>99</v>
      </c>
      <c r="N2" s="10">
        <v>336000</v>
      </c>
      <c r="O2" s="10">
        <f>N2/30*10</f>
        <v>112000</v>
      </c>
      <c r="P2" s="10">
        <f>N2</f>
        <v>336000</v>
      </c>
      <c r="Q2" s="10">
        <f>N2</f>
        <v>336000</v>
      </c>
      <c r="R2" s="9"/>
    </row>
    <row r="3" spans="1:18" ht="15.75" x14ac:dyDescent="0.25">
      <c r="A3" s="1">
        <v>62</v>
      </c>
      <c r="B3" s="1" t="s">
        <v>166</v>
      </c>
      <c r="C3" s="1" t="s">
        <v>105</v>
      </c>
      <c r="D3" s="6" t="s">
        <v>106</v>
      </c>
      <c r="E3" s="8" t="s">
        <v>107</v>
      </c>
      <c r="F3" s="8">
        <v>1089934</v>
      </c>
      <c r="G3" s="8">
        <v>2015</v>
      </c>
      <c r="H3" s="8" t="s">
        <v>108</v>
      </c>
      <c r="I3" s="8">
        <v>89</v>
      </c>
      <c r="J3" s="8" t="s">
        <v>27</v>
      </c>
      <c r="K3" s="8" t="s">
        <v>109</v>
      </c>
      <c r="L3" s="8" t="s">
        <v>6</v>
      </c>
      <c r="M3" s="8" t="s">
        <v>99</v>
      </c>
      <c r="N3" s="10">
        <v>336000</v>
      </c>
      <c r="O3" s="10">
        <f t="shared" ref="O3:O15" si="0">N3/30*10</f>
        <v>112000</v>
      </c>
      <c r="P3" s="10">
        <f t="shared" ref="P3:P15" si="1">N3</f>
        <v>336000</v>
      </c>
      <c r="Q3" s="10">
        <f t="shared" ref="Q3:Q15" si="2">N3</f>
        <v>336000</v>
      </c>
      <c r="R3" s="9"/>
    </row>
    <row r="4" spans="1:18" ht="33.75" customHeight="1" x14ac:dyDescent="0.25">
      <c r="A4" s="1">
        <v>64</v>
      </c>
      <c r="B4" s="1" t="s">
        <v>166</v>
      </c>
      <c r="C4" s="1" t="s">
        <v>112</v>
      </c>
      <c r="D4" s="6" t="s">
        <v>113</v>
      </c>
      <c r="E4" s="8" t="s">
        <v>114</v>
      </c>
      <c r="F4" s="8">
        <v>1089938</v>
      </c>
      <c r="G4" s="8">
        <v>2015</v>
      </c>
      <c r="H4" s="8" t="s">
        <v>115</v>
      </c>
      <c r="I4" s="8">
        <v>89</v>
      </c>
      <c r="J4" s="8" t="s">
        <v>27</v>
      </c>
      <c r="K4" s="8" t="s">
        <v>109</v>
      </c>
      <c r="L4" s="8" t="s">
        <v>6</v>
      </c>
      <c r="M4" s="8" t="s">
        <v>99</v>
      </c>
      <c r="N4" s="10">
        <v>384000</v>
      </c>
      <c r="O4" s="10">
        <f t="shared" si="0"/>
        <v>128000</v>
      </c>
      <c r="P4" s="10">
        <f t="shared" si="1"/>
        <v>384000</v>
      </c>
      <c r="Q4" s="10">
        <f t="shared" si="2"/>
        <v>384000</v>
      </c>
      <c r="R4" s="9"/>
    </row>
    <row r="5" spans="1:18" ht="15.75" x14ac:dyDescent="0.25">
      <c r="A5" s="1">
        <v>65</v>
      </c>
      <c r="B5" s="1" t="s">
        <v>166</v>
      </c>
      <c r="C5" s="1" t="s">
        <v>116</v>
      </c>
      <c r="D5" s="6" t="s">
        <v>117</v>
      </c>
      <c r="E5" s="8" t="s">
        <v>118</v>
      </c>
      <c r="F5" s="8">
        <v>1089925</v>
      </c>
      <c r="G5" s="8">
        <v>2015</v>
      </c>
      <c r="H5" s="8" t="s">
        <v>119</v>
      </c>
      <c r="I5" s="8">
        <v>77</v>
      </c>
      <c r="J5" s="8" t="s">
        <v>27</v>
      </c>
      <c r="K5" s="8" t="s">
        <v>109</v>
      </c>
      <c r="L5" s="8" t="s">
        <v>6</v>
      </c>
      <c r="M5" s="8" t="s">
        <v>99</v>
      </c>
      <c r="N5" s="10">
        <v>48000</v>
      </c>
      <c r="O5" s="10">
        <f t="shared" si="0"/>
        <v>16000</v>
      </c>
      <c r="P5" s="10">
        <f t="shared" si="1"/>
        <v>48000</v>
      </c>
      <c r="Q5" s="10">
        <f t="shared" si="2"/>
        <v>48000</v>
      </c>
      <c r="R5" s="9"/>
    </row>
    <row r="6" spans="1:18" ht="15.75" x14ac:dyDescent="0.25">
      <c r="A6" s="1">
        <v>67</v>
      </c>
      <c r="B6" s="1" t="s">
        <v>166</v>
      </c>
      <c r="C6" s="1" t="s">
        <v>120</v>
      </c>
      <c r="D6" s="6" t="s">
        <v>121</v>
      </c>
      <c r="E6" s="8" t="s">
        <v>122</v>
      </c>
      <c r="F6" s="8">
        <v>1089951</v>
      </c>
      <c r="G6" s="8">
        <v>2014</v>
      </c>
      <c r="H6" s="8" t="s">
        <v>123</v>
      </c>
      <c r="I6" s="8">
        <v>77</v>
      </c>
      <c r="J6" s="8" t="s">
        <v>27</v>
      </c>
      <c r="K6" s="8" t="s">
        <v>109</v>
      </c>
      <c r="L6" s="8" t="s">
        <v>6</v>
      </c>
      <c r="M6" s="8" t="s">
        <v>170</v>
      </c>
      <c r="N6" s="10">
        <v>48000</v>
      </c>
      <c r="O6" s="10">
        <f t="shared" si="0"/>
        <v>16000</v>
      </c>
      <c r="P6" s="10">
        <f t="shared" si="1"/>
        <v>48000</v>
      </c>
      <c r="Q6" s="10">
        <v>0</v>
      </c>
      <c r="R6" s="9"/>
    </row>
    <row r="7" spans="1:18" ht="15.75" x14ac:dyDescent="0.25">
      <c r="A7" s="1">
        <v>71</v>
      </c>
      <c r="B7" s="1" t="s">
        <v>166</v>
      </c>
      <c r="C7" s="1" t="s">
        <v>126</v>
      </c>
      <c r="D7" s="6" t="s">
        <v>127</v>
      </c>
      <c r="E7" s="8" t="s">
        <v>128</v>
      </c>
      <c r="F7" s="8">
        <v>1089936</v>
      </c>
      <c r="G7" s="8">
        <v>2014</v>
      </c>
      <c r="H7" s="8" t="s">
        <v>167</v>
      </c>
      <c r="I7" s="8">
        <v>89</v>
      </c>
      <c r="J7" s="8" t="s">
        <v>27</v>
      </c>
      <c r="K7" s="8" t="s">
        <v>109</v>
      </c>
      <c r="L7" s="8" t="s">
        <v>6</v>
      </c>
      <c r="M7" s="8" t="s">
        <v>99</v>
      </c>
      <c r="N7" s="10">
        <v>576000</v>
      </c>
      <c r="O7" s="10">
        <f t="shared" si="0"/>
        <v>192000</v>
      </c>
      <c r="P7" s="10">
        <f t="shared" si="1"/>
        <v>576000</v>
      </c>
      <c r="Q7" s="10">
        <f t="shared" si="2"/>
        <v>576000</v>
      </c>
      <c r="R7" s="9"/>
    </row>
    <row r="8" spans="1:18" ht="15.75" x14ac:dyDescent="0.25">
      <c r="A8" s="1">
        <v>73</v>
      </c>
      <c r="B8" s="1" t="s">
        <v>166</v>
      </c>
      <c r="C8" s="1" t="s">
        <v>130</v>
      </c>
      <c r="D8" s="6" t="s">
        <v>131</v>
      </c>
      <c r="E8" s="8" t="s">
        <v>132</v>
      </c>
      <c r="F8" s="8">
        <v>1089956</v>
      </c>
      <c r="G8" s="8">
        <v>2014</v>
      </c>
      <c r="H8" s="8" t="s">
        <v>169</v>
      </c>
      <c r="I8" s="8">
        <v>89</v>
      </c>
      <c r="J8" s="8" t="s">
        <v>27</v>
      </c>
      <c r="K8" s="8" t="s">
        <v>133</v>
      </c>
      <c r="L8" s="8" t="s">
        <v>6</v>
      </c>
      <c r="M8" s="8" t="s">
        <v>99</v>
      </c>
      <c r="N8" s="10">
        <v>360000</v>
      </c>
      <c r="O8" s="10">
        <f t="shared" si="0"/>
        <v>120000</v>
      </c>
      <c r="P8" s="10">
        <f t="shared" si="1"/>
        <v>360000</v>
      </c>
      <c r="Q8" s="10">
        <f t="shared" si="2"/>
        <v>360000</v>
      </c>
      <c r="R8" s="9"/>
    </row>
    <row r="9" spans="1:18" ht="15.75" x14ac:dyDescent="0.25">
      <c r="A9" s="1">
        <v>75</v>
      </c>
      <c r="B9" s="1" t="s">
        <v>166</v>
      </c>
      <c r="C9" s="1" t="s">
        <v>136</v>
      </c>
      <c r="D9" s="6" t="s">
        <v>137</v>
      </c>
      <c r="E9" s="8" t="s">
        <v>138</v>
      </c>
      <c r="F9" s="8">
        <v>1089942</v>
      </c>
      <c r="G9" s="8">
        <v>2015</v>
      </c>
      <c r="H9" s="8" t="s">
        <v>139</v>
      </c>
      <c r="I9" s="8">
        <v>89</v>
      </c>
      <c r="J9" s="8" t="s">
        <v>27</v>
      </c>
      <c r="K9" s="8" t="s">
        <v>109</v>
      </c>
      <c r="L9" s="8" t="s">
        <v>6</v>
      </c>
      <c r="M9" s="8" t="s">
        <v>99</v>
      </c>
      <c r="N9" s="10">
        <v>336000</v>
      </c>
      <c r="O9" s="10">
        <f t="shared" si="0"/>
        <v>112000</v>
      </c>
      <c r="P9" s="10">
        <f t="shared" si="1"/>
        <v>336000</v>
      </c>
      <c r="Q9" s="10">
        <f t="shared" si="2"/>
        <v>336000</v>
      </c>
      <c r="R9" s="9"/>
    </row>
    <row r="10" spans="1:18" ht="15.75" x14ac:dyDescent="0.25">
      <c r="A10" s="1">
        <v>76</v>
      </c>
      <c r="B10" s="1" t="s">
        <v>166</v>
      </c>
      <c r="C10" s="1" t="s">
        <v>140</v>
      </c>
      <c r="D10" s="6" t="s">
        <v>141</v>
      </c>
      <c r="E10" s="8" t="s">
        <v>142</v>
      </c>
      <c r="F10" s="8">
        <v>1089136</v>
      </c>
      <c r="G10" s="8">
        <v>2014</v>
      </c>
      <c r="H10" s="8" t="s">
        <v>143</v>
      </c>
      <c r="I10" s="8">
        <v>89</v>
      </c>
      <c r="J10" s="8" t="s">
        <v>129</v>
      </c>
      <c r="K10" s="8" t="s">
        <v>104</v>
      </c>
      <c r="L10" s="8" t="s">
        <v>6</v>
      </c>
      <c r="M10" s="8" t="s">
        <v>99</v>
      </c>
      <c r="N10" s="10">
        <v>1086000</v>
      </c>
      <c r="O10" s="10">
        <f t="shared" si="0"/>
        <v>362000</v>
      </c>
      <c r="P10" s="10">
        <f t="shared" si="1"/>
        <v>1086000</v>
      </c>
      <c r="Q10" s="10">
        <f t="shared" si="2"/>
        <v>1086000</v>
      </c>
      <c r="R10" s="9"/>
    </row>
    <row r="11" spans="1:18" ht="15.75" x14ac:dyDescent="0.25">
      <c r="A11" s="1">
        <v>77</v>
      </c>
      <c r="B11" s="1" t="s">
        <v>166</v>
      </c>
      <c r="C11" s="1" t="s">
        <v>144</v>
      </c>
      <c r="D11" s="6" t="s">
        <v>145</v>
      </c>
      <c r="E11" s="8" t="s">
        <v>146</v>
      </c>
      <c r="F11" s="8">
        <v>1089137</v>
      </c>
      <c r="G11" s="8">
        <v>2014</v>
      </c>
      <c r="H11" s="8" t="s">
        <v>147</v>
      </c>
      <c r="I11" s="8">
        <v>89</v>
      </c>
      <c r="J11" s="8" t="s">
        <v>129</v>
      </c>
      <c r="K11" s="8" t="s">
        <v>104</v>
      </c>
      <c r="L11" s="8" t="s">
        <v>6</v>
      </c>
      <c r="M11" s="8" t="s">
        <v>99</v>
      </c>
      <c r="N11" s="10">
        <v>336000</v>
      </c>
      <c r="O11" s="10">
        <f t="shared" si="0"/>
        <v>112000</v>
      </c>
      <c r="P11" s="10">
        <f t="shared" si="1"/>
        <v>336000</v>
      </c>
      <c r="Q11" s="10">
        <f t="shared" si="2"/>
        <v>336000</v>
      </c>
      <c r="R11" s="9"/>
    </row>
    <row r="12" spans="1:18" ht="15.75" x14ac:dyDescent="0.25">
      <c r="A12" s="1">
        <v>79</v>
      </c>
      <c r="B12" s="1" t="s">
        <v>166</v>
      </c>
      <c r="C12" s="1" t="s">
        <v>148</v>
      </c>
      <c r="D12" s="6" t="s">
        <v>149</v>
      </c>
      <c r="E12" s="8" t="s">
        <v>150</v>
      </c>
      <c r="F12" s="8">
        <v>1089333</v>
      </c>
      <c r="G12" s="8">
        <v>2014</v>
      </c>
      <c r="H12" s="8" t="s">
        <v>151</v>
      </c>
      <c r="I12" s="8">
        <v>89</v>
      </c>
      <c r="J12" s="8" t="s">
        <v>27</v>
      </c>
      <c r="K12" s="8" t="s">
        <v>109</v>
      </c>
      <c r="L12" s="8" t="s">
        <v>6</v>
      </c>
      <c r="M12" s="8" t="s">
        <v>99</v>
      </c>
      <c r="N12" s="10">
        <v>48000</v>
      </c>
      <c r="O12" s="10">
        <f t="shared" si="0"/>
        <v>16000</v>
      </c>
      <c r="P12" s="10">
        <f t="shared" si="1"/>
        <v>48000</v>
      </c>
      <c r="Q12" s="10">
        <f t="shared" si="2"/>
        <v>48000</v>
      </c>
      <c r="R12" s="9"/>
    </row>
    <row r="13" spans="1:18" ht="15.75" x14ac:dyDescent="0.25">
      <c r="A13" s="1">
        <v>80</v>
      </c>
      <c r="B13" s="1" t="s">
        <v>166</v>
      </c>
      <c r="C13" s="1" t="s">
        <v>152</v>
      </c>
      <c r="D13" s="6" t="s">
        <v>153</v>
      </c>
      <c r="E13" s="8" t="s">
        <v>154</v>
      </c>
      <c r="F13" s="8">
        <v>1089838</v>
      </c>
      <c r="G13" s="8">
        <v>2014</v>
      </c>
      <c r="H13" s="8" t="s">
        <v>155</v>
      </c>
      <c r="I13" s="8">
        <v>86</v>
      </c>
      <c r="J13" s="8" t="s">
        <v>129</v>
      </c>
      <c r="K13" s="8" t="s">
        <v>156</v>
      </c>
      <c r="L13" s="8" t="s">
        <v>6</v>
      </c>
      <c r="M13" s="8" t="s">
        <v>170</v>
      </c>
      <c r="N13" s="10">
        <v>48000</v>
      </c>
      <c r="O13" s="10">
        <f t="shared" si="0"/>
        <v>16000</v>
      </c>
      <c r="P13" s="10">
        <f t="shared" si="1"/>
        <v>48000</v>
      </c>
      <c r="Q13" s="10">
        <v>0</v>
      </c>
      <c r="R13" s="9"/>
    </row>
    <row r="14" spans="1:18" ht="15.75" x14ac:dyDescent="0.25">
      <c r="A14" s="1">
        <v>81</v>
      </c>
      <c r="B14" s="1" t="s">
        <v>166</v>
      </c>
      <c r="C14" s="1" t="s">
        <v>157</v>
      </c>
      <c r="D14" s="6" t="s">
        <v>158</v>
      </c>
      <c r="E14" s="8" t="s">
        <v>159</v>
      </c>
      <c r="F14" s="8">
        <v>1089940</v>
      </c>
      <c r="G14" s="8">
        <v>2015</v>
      </c>
      <c r="H14" s="8" t="s">
        <v>168</v>
      </c>
      <c r="I14" s="8">
        <v>89</v>
      </c>
      <c r="J14" s="8" t="s">
        <v>129</v>
      </c>
      <c r="K14" s="8" t="s">
        <v>104</v>
      </c>
      <c r="L14" s="8" t="s">
        <v>6</v>
      </c>
      <c r="M14" s="8" t="s">
        <v>99</v>
      </c>
      <c r="N14" s="10">
        <v>1086000</v>
      </c>
      <c r="O14" s="10">
        <f t="shared" si="0"/>
        <v>362000</v>
      </c>
      <c r="P14" s="10">
        <f t="shared" si="1"/>
        <v>1086000</v>
      </c>
      <c r="Q14" s="10">
        <f t="shared" si="2"/>
        <v>1086000</v>
      </c>
      <c r="R14" s="9"/>
    </row>
    <row r="15" spans="1:18" ht="16.5" customHeight="1" x14ac:dyDescent="0.25">
      <c r="A15" s="1">
        <v>82</v>
      </c>
      <c r="B15" s="1" t="s">
        <v>166</v>
      </c>
      <c r="C15" s="1" t="s">
        <v>160</v>
      </c>
      <c r="D15" s="6" t="s">
        <v>161</v>
      </c>
      <c r="E15" s="8" t="s">
        <v>162</v>
      </c>
      <c r="F15" s="8">
        <v>1089937</v>
      </c>
      <c r="G15" s="8">
        <v>2015</v>
      </c>
      <c r="H15" s="8" t="s">
        <v>163</v>
      </c>
      <c r="I15" s="8">
        <v>89</v>
      </c>
      <c r="J15" s="8" t="s">
        <v>27</v>
      </c>
      <c r="K15" s="8" t="s">
        <v>109</v>
      </c>
      <c r="L15" s="8" t="s">
        <v>6</v>
      </c>
      <c r="M15" s="8" t="s">
        <v>99</v>
      </c>
      <c r="N15" s="10">
        <v>48000</v>
      </c>
      <c r="O15" s="10">
        <f t="shared" si="0"/>
        <v>16000</v>
      </c>
      <c r="P15" s="10">
        <f t="shared" si="1"/>
        <v>48000</v>
      </c>
      <c r="Q15" s="10">
        <f t="shared" si="2"/>
        <v>48000</v>
      </c>
      <c r="R15" s="9"/>
    </row>
    <row r="16" spans="1:18" x14ac:dyDescent="0.25">
      <c r="O16" s="10">
        <f>SUM(O2:O15)</f>
        <v>1692000</v>
      </c>
      <c r="P16" s="10">
        <f t="shared" ref="P16:R16" si="3">SUM(P2:P15)</f>
        <v>5076000</v>
      </c>
      <c r="Q16" s="10">
        <f t="shared" si="3"/>
        <v>4980000</v>
      </c>
      <c r="R16" s="10">
        <f t="shared" si="3"/>
        <v>0</v>
      </c>
    </row>
  </sheetData>
  <autoFilter ref="A1:R1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имущество</vt:lpstr>
      <vt:lpstr>расчёт аренды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2020-12-14T09:05:27Z</dcterms:modified>
</cp:coreProperties>
</file>