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autoCompressPictures="0" defaultThemeVersion="124226"/>
  <bookViews>
    <workbookView xWindow="0" yWindow="0" windowWidth="28800" windowHeight="12300"/>
  </bookViews>
  <sheets>
    <sheet name="действующие договоры " sheetId="3" r:id="rId1"/>
    <sheet name="корпус В" sheetId="4" state="hidden" r:id="rId2"/>
  </sheets>
  <definedNames>
    <definedName name="_xlnm._FilterDatabase" localSheetId="0" hidden="1">'действующие договоры '!$A$2:$M$42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3" l="1"/>
  <c r="J41" i="3" l="1"/>
  <c r="J39" i="3" l="1"/>
  <c r="I25" i="3"/>
  <c r="I9" i="3"/>
  <c r="J40" i="3" l="1"/>
  <c r="J38" i="3" l="1"/>
  <c r="J37" i="3"/>
  <c r="J29" i="3" l="1"/>
  <c r="J36" i="3"/>
  <c r="J34" i="3" l="1"/>
  <c r="J33" i="3" l="1"/>
  <c r="J32" i="3"/>
  <c r="J31" i="3"/>
  <c r="I10" i="3" l="1"/>
  <c r="I23" i="3"/>
  <c r="I13" i="3"/>
  <c r="I22" i="3"/>
  <c r="I28" i="3"/>
  <c r="I27" i="3"/>
  <c r="I26" i="3"/>
  <c r="I8" i="3"/>
  <c r="I11" i="3"/>
  <c r="I12" i="3"/>
  <c r="I14" i="3"/>
  <c r="I15" i="3"/>
  <c r="I16" i="3"/>
  <c r="I17" i="3"/>
  <c r="I18" i="3"/>
  <c r="I19" i="3"/>
  <c r="I20" i="3"/>
  <c r="I21" i="3"/>
  <c r="I24" i="3"/>
  <c r="I7" i="3"/>
  <c r="I4" i="3"/>
  <c r="I3" i="3"/>
  <c r="I5" i="3"/>
  <c r="I6" i="3"/>
</calcChain>
</file>

<file path=xl/sharedStrings.xml><?xml version="1.0" encoding="utf-8"?>
<sst xmlns="http://schemas.openxmlformats.org/spreadsheetml/2006/main" count="222" uniqueCount="85">
  <si>
    <t>АРЕНДАТОР</t>
  </si>
  <si>
    <t>№ ДОГОВОРА</t>
  </si>
  <si>
    <t>ДАТА ДОГОВОРА</t>
  </si>
  <si>
    <t>СРОК ДЕЙСТВИЯ</t>
  </si>
  <si>
    <t>№ П/П</t>
  </si>
  <si>
    <t>ПЛОЩАДЬ М2</t>
  </si>
  <si>
    <t>ЦЕНА ЗА 1М2 (руб.)</t>
  </si>
  <si>
    <t>Итого, с НДС</t>
  </si>
  <si>
    <t>Кронштадт-Транзас Навигатор</t>
  </si>
  <si>
    <t>б/н</t>
  </si>
  <si>
    <t>5 лет</t>
  </si>
  <si>
    <t>6 697 548,82 -2019 г (20%- НДС-?????)</t>
  </si>
  <si>
    <t>6 585 923,00 - 2018г.  (18%-НДС</t>
  </si>
  <si>
    <t>Площадь, кв.м.</t>
  </si>
  <si>
    <t>№</t>
  </si>
  <si>
    <t>Номер договора</t>
  </si>
  <si>
    <t>Ставка за 1 кв.м. в месяц</t>
  </si>
  <si>
    <t>НУ58</t>
  </si>
  <si>
    <t>НУ68</t>
  </si>
  <si>
    <t>НУ50</t>
  </si>
  <si>
    <t>НУ38</t>
  </si>
  <si>
    <t>НУ61</t>
  </si>
  <si>
    <t>НУ57</t>
  </si>
  <si>
    <t>ГРЦ-т21</t>
  </si>
  <si>
    <t>НУ59</t>
  </si>
  <si>
    <t>НУ41</t>
  </si>
  <si>
    <t>НУ63</t>
  </si>
  <si>
    <t>НУ47</t>
  </si>
  <si>
    <t>4С-002-20</t>
  </si>
  <si>
    <t>НУ39</t>
  </si>
  <si>
    <t>НУ62</t>
  </si>
  <si>
    <t>НУ48</t>
  </si>
  <si>
    <t>НУ60</t>
  </si>
  <si>
    <t>НУ67</t>
  </si>
  <si>
    <t>4С-029-20</t>
  </si>
  <si>
    <t>НУ53</t>
  </si>
  <si>
    <t>НУ49</t>
  </si>
  <si>
    <t>НУ64</t>
  </si>
  <si>
    <t>НУ69</t>
  </si>
  <si>
    <t>НУ70</t>
  </si>
  <si>
    <t>НУ23</t>
  </si>
  <si>
    <t>НУ51</t>
  </si>
  <si>
    <t>НУ54</t>
  </si>
  <si>
    <t>НУ2404</t>
  </si>
  <si>
    <t>Этаж, на котором сдается помещение в аренду</t>
  </si>
  <si>
    <t xml:space="preserve">Номер помещения (согласно нумерации БТИ) </t>
  </si>
  <si>
    <t>НУ0105</t>
  </si>
  <si>
    <t>НУ0105/20</t>
  </si>
  <si>
    <t>НУ31-2</t>
  </si>
  <si>
    <t>НУ1105</t>
  </si>
  <si>
    <t>НУ71</t>
  </si>
  <si>
    <t>НУ1105/22</t>
  </si>
  <si>
    <t>1,2,3,4,5,6,7,8,10,11,12,13,14</t>
  </si>
  <si>
    <t>НУ 0506</t>
  </si>
  <si>
    <t>НУ 1006 ГБС</t>
  </si>
  <si>
    <t>НУ0107</t>
  </si>
  <si>
    <t>НУ0107НФПЛ</t>
  </si>
  <si>
    <t>Дата договора</t>
  </si>
  <si>
    <t>Наличие и размер задолженности по состоянию на 09.07.2021, период задолженности</t>
  </si>
  <si>
    <t xml:space="preserve">Окончание срока действия договора </t>
  </si>
  <si>
    <t xml:space="preserve">задолженность отсутствует </t>
  </si>
  <si>
    <t xml:space="preserve">Исполнение обязательства по внесению гарантийного взноса </t>
  </si>
  <si>
    <t xml:space="preserve">исполнено </t>
  </si>
  <si>
    <t xml:space="preserve">внесение гарантийного взноса н предусмотрено договором </t>
  </si>
  <si>
    <t>гарантийный взнос учтен в счет исполнения обязательства по оплате арендной платы за июнь 2021</t>
  </si>
  <si>
    <t>52 400 рублей</t>
  </si>
  <si>
    <t>не определен</t>
  </si>
  <si>
    <t>Арендатор**</t>
  </si>
  <si>
    <t xml:space="preserve">Порядок отказа от договора </t>
  </si>
  <si>
    <t xml:space="preserve">Арендодатель вправе расторгнуть Договор в одностороннем внесудебном порядке при отсутствии каких-либо нарушений со стороны Арендатора путем направления письменного уведомления в срок не позднее, чем за  5 календарных дней до предполагаемой даты расторжения Договора. </t>
  </si>
  <si>
    <t>Каждая Сторона вправе расторгнуть Договор в одностороннем внесудебном порядке путем направления письменного уведомления в срок не позднее, чем за один месяц до даты расторжения договора.</t>
  </si>
  <si>
    <t>Каждая Сторона вправе расторгнуть Договор в одностороннем внесудебном порядке при отсутствии каких-либо нарушений  Договора с другой стороны путем направления письменного уведомления в срок не позднее, чем за один месяц до предполагаемой даты расторжения договора.</t>
  </si>
  <si>
    <t>Каждая Сторона вправе расторгнуть  Договор в одностороннем внесудебном порядке при отсутствии каких-либо нарушений  Договора с другой стороны путем направления письменного уведомления в срок не позднее, чем за 30 календарных дней до предполагаемой даты расторжения договора.</t>
  </si>
  <si>
    <t>Каждая Сторона вправе расторгнуть  Договор в одностороннем внесудебном порядке при отсутствии каких-либо нарушений  Договора с другой стороны путем направления письменного уведомления в срок не позднее, чем за один месяц до предполагаемой даты расторжения договора.</t>
  </si>
  <si>
    <t xml:space="preserve">Арендодатель вправе расторгнуть Договор в одностороннем внесудебном порядке при отсутствии каких-либо нарушений со стороны Арендатора путем направления письменного уведомления в срок не позднее, чем за  5 календарных дней до предполагаемой даты расторжения договора. </t>
  </si>
  <si>
    <t>Юридическое лицо</t>
  </si>
  <si>
    <t xml:space="preserve">Физическое лицо </t>
  </si>
  <si>
    <t>Индивидуальный предприниматель</t>
  </si>
  <si>
    <t>D13548669-07</t>
  </si>
  <si>
    <t>автоматическая пролонгация договора на 11 месяцев, начиная с 31.08.2014</t>
  </si>
  <si>
    <t>Реестр действующих договоров аренды ООО "БизнесТренд"*</t>
  </si>
  <si>
    <t xml:space="preserve">внесение гарантийного взноса не предусмотрено договором </t>
  </si>
  <si>
    <t>* Сведения о действующих договорах аренды, условия договоров, сведения о наличии и размере задолженности арендаторов могут измениться в период проведения торгов, а также до заключения и/или исполнения договора по результатам торгов в связи с чем актуальные данные об арендаторах  ООО "БизнесТренд", условия заключенных с ними договоров, а также данные о наличии и размере задолженности будут предоставлены претендентам на участие в торгах при ознакомлении с имуществом, выставленным на торги, а также с документацией, относящейся к имуществу</t>
  </si>
  <si>
    <t>**В связи с ограничением распространения персональных данных, сведения об арендаторах ООО "БизнесТренд", а также иные условия действующих договоров аренды будут предоставлены претендентам на участие в торгах для озакомления при ознакомлении с имуществом, выставленным на торги, а также с документацией, относящейся к имуществу</t>
  </si>
  <si>
    <t>Ежемесячный платеж за аренду помещения, НДС не облагается (подп. 15 п. 2 ст. 146 НК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</si>
</sst>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\ &quot;₽&quot;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1" fillId="2" borderId="0" xfId="0" applyFont="1" applyFill="1" applyBorder="1"/>
    <xf numFmtId="0" fontId="4" fillId="2" borderId="0" xfId="0" applyFont="1" applyFill="1"/>
    <xf numFmtId="2" fontId="4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>
      <alignment horizontal="center" vertical="center" shrinkToFit="1"/>
    </xf>
    <xf numFmtId="165" fontId="2" fillId="0" borderId="2" xfId="2" applyNumberFormat="1" applyFont="1" applyBorder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/>
    </xf>
    <xf numFmtId="166" fontId="10" fillId="2" borderId="2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165" fontId="10" fillId="2" borderId="2" xfId="2" applyNumberFormat="1" applyFont="1" applyFill="1" applyBorder="1" applyAlignment="1">
      <alignment horizontal="center" vertical="center"/>
    </xf>
    <xf numFmtId="165" fontId="10" fillId="0" borderId="2" xfId="2" applyNumberFormat="1" applyFont="1" applyFill="1" applyBorder="1" applyAlignment="1">
      <alignment horizontal="center" vertical="center"/>
    </xf>
    <xf numFmtId="166" fontId="2" fillId="0" borderId="2" xfId="1" applyNumberFormat="1" applyFont="1" applyFill="1" applyBorder="1" applyAlignment="1">
      <alignment horizontal="center" vertical="center"/>
    </xf>
    <xf numFmtId="166" fontId="10" fillId="0" borderId="2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 shrinkToFit="1"/>
    </xf>
    <xf numFmtId="165" fontId="2" fillId="0" borderId="2" xfId="2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shrinkToFit="1"/>
    </xf>
    <xf numFmtId="14" fontId="10" fillId="2" borderId="3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/>
    </xf>
    <xf numFmtId="166" fontId="10" fillId="0" borderId="3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center" vertical="center"/>
    </xf>
    <xf numFmtId="166" fontId="10" fillId="2" borderId="1" xfId="1" applyNumberFormat="1" applyFont="1" applyFill="1" applyBorder="1" applyAlignment="1">
      <alignment horizontal="center" vertical="center"/>
    </xf>
    <xf numFmtId="166" fontId="10" fillId="2" borderId="3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5">
    <cellStyle name="Гиперссылка" xfId="3" builtinId="8" hidden="1"/>
    <cellStyle name="Денежный" xfId="1" builtinId="4"/>
    <cellStyle name="Обычный" xfId="0" builtinId="0"/>
    <cellStyle name="Открывавшаяся гиперссылка" xfId="4" builtinId="9" hidden="1"/>
    <cellStyle name="Финансовый" xfId="2" builtinId="3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view="pageBreakPreview" zoomScale="75" zoomScaleNormal="75" zoomScaleSheetLayoutView="75" zoomScalePageLayoutView="85" workbookViewId="0">
      <pane xSplit="2" topLeftCell="C1" activePane="topRight" state="frozen"/>
      <selection pane="topRight" activeCell="J3" sqref="J3"/>
    </sheetView>
  </sheetViews>
  <sheetFormatPr defaultColWidth="26.140625" defaultRowHeight="192" customHeight="1" x14ac:dyDescent="0.25"/>
  <cols>
    <col min="1" max="1" width="9.140625" style="11" customWidth="1"/>
    <col min="2" max="2" width="28.85546875" style="12" customWidth="1"/>
    <col min="3" max="7" width="26.140625" style="12"/>
    <col min="8" max="8" width="26.140625" style="13"/>
    <col min="9" max="9" width="26.140625" style="14"/>
    <col min="10" max="10" width="30" style="15" customWidth="1"/>
    <col min="11" max="11" width="26.140625" style="15"/>
    <col min="12" max="12" width="26.140625" style="26"/>
    <col min="13" max="13" width="33.7109375" style="22" customWidth="1"/>
    <col min="14" max="16384" width="26.140625" style="8"/>
  </cols>
  <sheetData>
    <row r="1" spans="1:14" ht="45" customHeight="1" x14ac:dyDescent="0.25">
      <c r="A1" s="54" t="s">
        <v>80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ht="192" customHeight="1" x14ac:dyDescent="0.25">
      <c r="A2" s="51" t="s">
        <v>14</v>
      </c>
      <c r="B2" s="52" t="s">
        <v>67</v>
      </c>
      <c r="C2" s="51" t="s">
        <v>15</v>
      </c>
      <c r="D2" s="52" t="s">
        <v>57</v>
      </c>
      <c r="E2" s="52" t="s">
        <v>59</v>
      </c>
      <c r="F2" s="51" t="s">
        <v>44</v>
      </c>
      <c r="G2" s="51" t="s">
        <v>45</v>
      </c>
      <c r="H2" s="51" t="s">
        <v>13</v>
      </c>
      <c r="I2" s="53" t="s">
        <v>16</v>
      </c>
      <c r="J2" s="51" t="s">
        <v>84</v>
      </c>
      <c r="K2" s="53" t="s">
        <v>68</v>
      </c>
      <c r="L2" s="53" t="s">
        <v>61</v>
      </c>
      <c r="M2" s="53" t="s">
        <v>58</v>
      </c>
    </row>
    <row r="3" spans="1:14" s="2" customFormat="1" ht="192" customHeight="1" x14ac:dyDescent="0.25">
      <c r="A3" s="9">
        <v>1</v>
      </c>
      <c r="B3" s="28" t="s">
        <v>76</v>
      </c>
      <c r="C3" s="31" t="s">
        <v>17</v>
      </c>
      <c r="D3" s="31">
        <v>44256</v>
      </c>
      <c r="E3" s="32">
        <v>44592</v>
      </c>
      <c r="F3" s="33">
        <v>2</v>
      </c>
      <c r="G3" s="33">
        <v>24</v>
      </c>
      <c r="H3" s="34">
        <v>17.7</v>
      </c>
      <c r="I3" s="35">
        <f>J3/H3</f>
        <v>1214.6892655367233</v>
      </c>
      <c r="J3" s="36">
        <v>21500</v>
      </c>
      <c r="K3" s="28" t="s">
        <v>69</v>
      </c>
      <c r="L3" s="23" t="s">
        <v>62</v>
      </c>
      <c r="M3" s="37" t="s">
        <v>60</v>
      </c>
    </row>
    <row r="4" spans="1:14" s="3" customFormat="1" ht="192" customHeight="1" x14ac:dyDescent="0.25">
      <c r="A4" s="9">
        <v>2</v>
      </c>
      <c r="B4" s="28" t="s">
        <v>76</v>
      </c>
      <c r="C4" s="38" t="s">
        <v>18</v>
      </c>
      <c r="D4" s="31">
        <v>44152</v>
      </c>
      <c r="E4" s="31">
        <v>44389</v>
      </c>
      <c r="F4" s="39">
        <v>4</v>
      </c>
      <c r="G4" s="39">
        <v>2</v>
      </c>
      <c r="H4" s="40">
        <v>15.6</v>
      </c>
      <c r="I4" s="35">
        <f>J4/H4</f>
        <v>1217.948717948718</v>
      </c>
      <c r="J4" s="36">
        <v>19000</v>
      </c>
      <c r="K4" s="28" t="s">
        <v>71</v>
      </c>
      <c r="L4" s="23" t="s">
        <v>62</v>
      </c>
      <c r="M4" s="37" t="s">
        <v>60</v>
      </c>
      <c r="N4" s="10"/>
    </row>
    <row r="5" spans="1:14" s="3" customFormat="1" ht="192" customHeight="1" x14ac:dyDescent="0.25">
      <c r="A5" s="9">
        <v>3</v>
      </c>
      <c r="B5" s="28" t="s">
        <v>76</v>
      </c>
      <c r="C5" s="38" t="s">
        <v>19</v>
      </c>
      <c r="D5" s="31">
        <v>44075</v>
      </c>
      <c r="E5" s="31">
        <v>44408</v>
      </c>
      <c r="F5" s="39">
        <v>3</v>
      </c>
      <c r="G5" s="39">
        <v>13</v>
      </c>
      <c r="H5" s="40">
        <v>11.5</v>
      </c>
      <c r="I5" s="35">
        <f t="shared" ref="I5:I28" si="0">J5/H5</f>
        <v>1220</v>
      </c>
      <c r="J5" s="36">
        <v>14030</v>
      </c>
      <c r="K5" s="28" t="s">
        <v>71</v>
      </c>
      <c r="L5" s="23" t="s">
        <v>62</v>
      </c>
      <c r="M5" s="37" t="s">
        <v>60</v>
      </c>
    </row>
    <row r="6" spans="1:14" s="3" customFormat="1" ht="192" customHeight="1" x14ac:dyDescent="0.25">
      <c r="A6" s="9">
        <v>4</v>
      </c>
      <c r="B6" s="28" t="s">
        <v>76</v>
      </c>
      <c r="C6" s="31" t="s">
        <v>20</v>
      </c>
      <c r="D6" s="32">
        <v>44256</v>
      </c>
      <c r="E6" s="32">
        <v>44592</v>
      </c>
      <c r="F6" s="33">
        <v>2</v>
      </c>
      <c r="G6" s="33">
        <v>25</v>
      </c>
      <c r="H6" s="40">
        <v>17.8</v>
      </c>
      <c r="I6" s="35">
        <f t="shared" si="0"/>
        <v>1220.3387640449437</v>
      </c>
      <c r="J6" s="36">
        <v>21722.03</v>
      </c>
      <c r="K6" s="28" t="s">
        <v>74</v>
      </c>
      <c r="L6" s="23" t="s">
        <v>62</v>
      </c>
      <c r="M6" s="37" t="s">
        <v>60</v>
      </c>
    </row>
    <row r="7" spans="1:14" s="3" customFormat="1" ht="192" customHeight="1" x14ac:dyDescent="0.25">
      <c r="A7" s="9">
        <v>5</v>
      </c>
      <c r="B7" s="28" t="s">
        <v>76</v>
      </c>
      <c r="C7" s="38" t="s">
        <v>21</v>
      </c>
      <c r="D7" s="32">
        <v>43992</v>
      </c>
      <c r="E7" s="32">
        <v>44387</v>
      </c>
      <c r="F7" s="33">
        <v>2</v>
      </c>
      <c r="G7" s="33">
        <v>3</v>
      </c>
      <c r="H7" s="40">
        <v>17.2</v>
      </c>
      <c r="I7" s="35">
        <f t="shared" si="0"/>
        <v>1215.1162790697674</v>
      </c>
      <c r="J7" s="36">
        <v>20900</v>
      </c>
      <c r="K7" s="28" t="s">
        <v>71</v>
      </c>
      <c r="L7" s="23" t="s">
        <v>62</v>
      </c>
      <c r="M7" s="37" t="s">
        <v>60</v>
      </c>
    </row>
    <row r="8" spans="1:14" s="3" customFormat="1" ht="192" customHeight="1" x14ac:dyDescent="0.25">
      <c r="A8" s="9">
        <v>6</v>
      </c>
      <c r="B8" s="28" t="s">
        <v>76</v>
      </c>
      <c r="C8" s="38" t="s">
        <v>22</v>
      </c>
      <c r="D8" s="32">
        <v>44238</v>
      </c>
      <c r="E8" s="32">
        <v>44592</v>
      </c>
      <c r="F8" s="33">
        <v>4</v>
      </c>
      <c r="G8" s="33">
        <v>24</v>
      </c>
      <c r="H8" s="40">
        <v>13.8</v>
      </c>
      <c r="I8" s="35">
        <f t="shared" si="0"/>
        <v>1217.391304347826</v>
      </c>
      <c r="J8" s="36">
        <v>16800</v>
      </c>
      <c r="K8" s="28" t="s">
        <v>69</v>
      </c>
      <c r="L8" s="23" t="s">
        <v>62</v>
      </c>
      <c r="M8" s="37" t="s">
        <v>60</v>
      </c>
      <c r="N8" s="10"/>
    </row>
    <row r="9" spans="1:14" s="3" customFormat="1" ht="192" customHeight="1" x14ac:dyDescent="0.25">
      <c r="A9" s="9">
        <v>7</v>
      </c>
      <c r="B9" s="28" t="s">
        <v>75</v>
      </c>
      <c r="C9" s="38" t="s">
        <v>42</v>
      </c>
      <c r="D9" s="32">
        <v>43862</v>
      </c>
      <c r="E9" s="32">
        <v>44620</v>
      </c>
      <c r="F9" s="33">
        <v>4</v>
      </c>
      <c r="G9" s="33">
        <v>15</v>
      </c>
      <c r="H9" s="41">
        <v>21.5</v>
      </c>
      <c r="I9" s="42">
        <f>J9/H9</f>
        <v>1218.6046511627908</v>
      </c>
      <c r="J9" s="43">
        <v>26200</v>
      </c>
      <c r="K9" s="28" t="s">
        <v>71</v>
      </c>
      <c r="L9" s="24" t="s">
        <v>64</v>
      </c>
      <c r="M9" s="44" t="s">
        <v>65</v>
      </c>
    </row>
    <row r="10" spans="1:14" s="3" customFormat="1" ht="192" customHeight="1" x14ac:dyDescent="0.25">
      <c r="A10" s="9">
        <v>8</v>
      </c>
      <c r="B10" s="28" t="s">
        <v>75</v>
      </c>
      <c r="C10" s="31" t="s">
        <v>23</v>
      </c>
      <c r="D10" s="32">
        <v>41541</v>
      </c>
      <c r="E10" s="32" t="s">
        <v>66</v>
      </c>
      <c r="F10" s="33">
        <v>5</v>
      </c>
      <c r="G10" s="45" t="s">
        <v>52</v>
      </c>
      <c r="H10" s="40">
        <v>244</v>
      </c>
      <c r="I10" s="36">
        <f>J10/H10</f>
        <v>1718.3899999999999</v>
      </c>
      <c r="J10" s="36">
        <v>419287.16</v>
      </c>
      <c r="K10" s="28" t="s">
        <v>70</v>
      </c>
      <c r="L10" s="24" t="s">
        <v>63</v>
      </c>
      <c r="M10" s="37" t="s">
        <v>60</v>
      </c>
      <c r="N10" s="10"/>
    </row>
    <row r="11" spans="1:14" s="3" customFormat="1" ht="192" customHeight="1" x14ac:dyDescent="0.25">
      <c r="A11" s="9">
        <v>9</v>
      </c>
      <c r="B11" s="28" t="s">
        <v>76</v>
      </c>
      <c r="C11" s="31" t="s">
        <v>24</v>
      </c>
      <c r="D11" s="32">
        <v>44256</v>
      </c>
      <c r="E11" s="32">
        <v>44592</v>
      </c>
      <c r="F11" s="33">
        <v>4</v>
      </c>
      <c r="G11" s="33">
        <v>23</v>
      </c>
      <c r="H11" s="40">
        <v>15.3</v>
      </c>
      <c r="I11" s="35">
        <f t="shared" si="0"/>
        <v>1215.6862745098038</v>
      </c>
      <c r="J11" s="36">
        <v>18600</v>
      </c>
      <c r="K11" s="28" t="s">
        <v>69</v>
      </c>
      <c r="L11" s="23" t="s">
        <v>62</v>
      </c>
      <c r="M11" s="37" t="s">
        <v>60</v>
      </c>
    </row>
    <row r="12" spans="1:14" s="3" customFormat="1" ht="192" customHeight="1" x14ac:dyDescent="0.25">
      <c r="A12" s="9">
        <v>10</v>
      </c>
      <c r="B12" s="28" t="s">
        <v>76</v>
      </c>
      <c r="C12" s="38" t="s">
        <v>25</v>
      </c>
      <c r="D12" s="32">
        <v>43999</v>
      </c>
      <c r="E12" s="32">
        <v>44681</v>
      </c>
      <c r="F12" s="33">
        <v>4</v>
      </c>
      <c r="G12" s="33">
        <v>21</v>
      </c>
      <c r="H12" s="40">
        <v>13.4</v>
      </c>
      <c r="I12" s="35">
        <f t="shared" si="0"/>
        <v>1216.4179104477612</v>
      </c>
      <c r="J12" s="36">
        <v>16300</v>
      </c>
      <c r="K12" s="28" t="s">
        <v>71</v>
      </c>
      <c r="L12" s="23" t="s">
        <v>62</v>
      </c>
      <c r="M12" s="37" t="s">
        <v>60</v>
      </c>
    </row>
    <row r="13" spans="1:14" s="3" customFormat="1" ht="192" customHeight="1" x14ac:dyDescent="0.25">
      <c r="A13" s="9">
        <v>11</v>
      </c>
      <c r="B13" s="28" t="s">
        <v>76</v>
      </c>
      <c r="C13" s="38" t="s">
        <v>39</v>
      </c>
      <c r="D13" s="32">
        <v>44277</v>
      </c>
      <c r="E13" s="32">
        <v>44592</v>
      </c>
      <c r="F13" s="33">
        <v>4</v>
      </c>
      <c r="G13" s="33">
        <v>4</v>
      </c>
      <c r="H13" s="40">
        <v>17.2</v>
      </c>
      <c r="I13" s="35">
        <f t="shared" si="0"/>
        <v>1215.1162790697674</v>
      </c>
      <c r="J13" s="36">
        <v>20900</v>
      </c>
      <c r="K13" s="28" t="s">
        <v>69</v>
      </c>
      <c r="L13" s="23" t="s">
        <v>62</v>
      </c>
      <c r="M13" s="37" t="s">
        <v>60</v>
      </c>
    </row>
    <row r="14" spans="1:14" s="3" customFormat="1" ht="192" customHeight="1" x14ac:dyDescent="0.25">
      <c r="A14" s="9">
        <v>12</v>
      </c>
      <c r="B14" s="28" t="s">
        <v>76</v>
      </c>
      <c r="C14" s="38" t="s">
        <v>26</v>
      </c>
      <c r="D14" s="32">
        <v>44105</v>
      </c>
      <c r="E14" s="32">
        <v>44439</v>
      </c>
      <c r="F14" s="33">
        <v>4</v>
      </c>
      <c r="G14" s="33">
        <v>12</v>
      </c>
      <c r="H14" s="40">
        <v>21.2</v>
      </c>
      <c r="I14" s="35">
        <f t="shared" si="0"/>
        <v>1216.9811320754718</v>
      </c>
      <c r="J14" s="36">
        <v>25800</v>
      </c>
      <c r="K14" s="28" t="s">
        <v>71</v>
      </c>
      <c r="L14" s="23" t="s">
        <v>62</v>
      </c>
      <c r="M14" s="37" t="s">
        <v>60</v>
      </c>
    </row>
    <row r="15" spans="1:14" s="3" customFormat="1" ht="192" customHeight="1" x14ac:dyDescent="0.25">
      <c r="A15" s="9">
        <v>13</v>
      </c>
      <c r="B15" s="28" t="s">
        <v>77</v>
      </c>
      <c r="C15" s="31" t="s">
        <v>27</v>
      </c>
      <c r="D15" s="32">
        <v>44023</v>
      </c>
      <c r="E15" s="32">
        <v>44690</v>
      </c>
      <c r="F15" s="33">
        <v>3</v>
      </c>
      <c r="G15" s="33">
        <v>18</v>
      </c>
      <c r="H15" s="40">
        <v>18.2</v>
      </c>
      <c r="I15" s="35">
        <f t="shared" si="0"/>
        <v>1219.7802197802198</v>
      </c>
      <c r="J15" s="36">
        <v>22200</v>
      </c>
      <c r="K15" s="28" t="s">
        <v>71</v>
      </c>
      <c r="L15" s="23" t="s">
        <v>62</v>
      </c>
      <c r="M15" s="37" t="s">
        <v>60</v>
      </c>
    </row>
    <row r="16" spans="1:14" s="3" customFormat="1" ht="192" customHeight="1" x14ac:dyDescent="0.25">
      <c r="A16" s="9">
        <v>14</v>
      </c>
      <c r="B16" s="28" t="s">
        <v>75</v>
      </c>
      <c r="C16" s="38" t="s">
        <v>78</v>
      </c>
      <c r="D16" s="32">
        <v>41548</v>
      </c>
      <c r="E16" s="50" t="s">
        <v>79</v>
      </c>
      <c r="F16" s="33">
        <v>5</v>
      </c>
      <c r="G16" s="33">
        <v>28</v>
      </c>
      <c r="H16" s="40">
        <v>14.2</v>
      </c>
      <c r="I16" s="35">
        <f t="shared" si="0"/>
        <v>2148.4845070422534</v>
      </c>
      <c r="J16" s="36">
        <v>30508.48</v>
      </c>
      <c r="K16" s="28" t="s">
        <v>72</v>
      </c>
      <c r="L16" s="24" t="s">
        <v>81</v>
      </c>
      <c r="M16" s="37" t="s">
        <v>60</v>
      </c>
    </row>
    <row r="17" spans="1:14" s="3" customFormat="1" ht="192" customHeight="1" x14ac:dyDescent="0.25">
      <c r="A17" s="9">
        <v>15</v>
      </c>
      <c r="B17" s="28" t="s">
        <v>75</v>
      </c>
      <c r="C17" s="38" t="s">
        <v>28</v>
      </c>
      <c r="D17" s="32">
        <v>44044</v>
      </c>
      <c r="E17" s="32">
        <v>44561</v>
      </c>
      <c r="F17" s="33">
        <v>3</v>
      </c>
      <c r="G17" s="33">
        <v>15</v>
      </c>
      <c r="H17" s="40">
        <v>27.7</v>
      </c>
      <c r="I17" s="35">
        <f t="shared" si="0"/>
        <v>1225</v>
      </c>
      <c r="J17" s="36">
        <v>33932.5</v>
      </c>
      <c r="K17" s="28" t="s">
        <v>73</v>
      </c>
      <c r="L17" s="23" t="s">
        <v>62</v>
      </c>
      <c r="M17" s="37" t="s">
        <v>60</v>
      </c>
    </row>
    <row r="18" spans="1:14" s="3" customFormat="1" ht="192" customHeight="1" x14ac:dyDescent="0.25">
      <c r="A18" s="9">
        <v>16</v>
      </c>
      <c r="B18" s="28" t="s">
        <v>77</v>
      </c>
      <c r="C18" s="31" t="s">
        <v>29</v>
      </c>
      <c r="D18" s="32">
        <v>44256</v>
      </c>
      <c r="E18" s="32">
        <v>44592</v>
      </c>
      <c r="F18" s="33">
        <v>2</v>
      </c>
      <c r="G18" s="33">
        <v>17</v>
      </c>
      <c r="H18" s="40">
        <v>13.5</v>
      </c>
      <c r="I18" s="35">
        <f t="shared" si="0"/>
        <v>1229.6296296296296</v>
      </c>
      <c r="J18" s="36">
        <v>16600</v>
      </c>
      <c r="K18" s="28" t="s">
        <v>69</v>
      </c>
      <c r="L18" s="23" t="s">
        <v>62</v>
      </c>
      <c r="M18" s="37" t="s">
        <v>60</v>
      </c>
    </row>
    <row r="19" spans="1:14" s="3" customFormat="1" ht="192" customHeight="1" x14ac:dyDescent="0.25">
      <c r="A19" s="9">
        <v>17</v>
      </c>
      <c r="B19" s="28" t="s">
        <v>75</v>
      </c>
      <c r="C19" s="38" t="s">
        <v>30</v>
      </c>
      <c r="D19" s="32">
        <v>44044</v>
      </c>
      <c r="E19" s="32">
        <v>44711</v>
      </c>
      <c r="F19" s="33">
        <v>3</v>
      </c>
      <c r="G19" s="33">
        <v>17</v>
      </c>
      <c r="H19" s="40">
        <v>18.8</v>
      </c>
      <c r="I19" s="35">
        <f t="shared" si="0"/>
        <v>1223.4042553191489</v>
      </c>
      <c r="J19" s="36">
        <v>23000</v>
      </c>
      <c r="K19" s="28" t="s">
        <v>73</v>
      </c>
      <c r="L19" s="23" t="s">
        <v>62</v>
      </c>
      <c r="M19" s="37" t="s">
        <v>60</v>
      </c>
      <c r="N19" s="10"/>
    </row>
    <row r="20" spans="1:14" s="3" customFormat="1" ht="192" customHeight="1" x14ac:dyDescent="0.25">
      <c r="A20" s="9">
        <v>18</v>
      </c>
      <c r="B20" s="28" t="s">
        <v>77</v>
      </c>
      <c r="C20" s="38" t="s">
        <v>31</v>
      </c>
      <c r="D20" s="32">
        <v>44044</v>
      </c>
      <c r="E20" s="32">
        <v>44408</v>
      </c>
      <c r="F20" s="33">
        <v>3</v>
      </c>
      <c r="G20" s="33">
        <v>2</v>
      </c>
      <c r="H20" s="40">
        <v>14.8</v>
      </c>
      <c r="I20" s="35">
        <f t="shared" si="0"/>
        <v>1225</v>
      </c>
      <c r="J20" s="36">
        <v>18130</v>
      </c>
      <c r="K20" s="28" t="s">
        <v>73</v>
      </c>
      <c r="L20" s="23" t="s">
        <v>62</v>
      </c>
      <c r="M20" s="37" t="s">
        <v>60</v>
      </c>
    </row>
    <row r="21" spans="1:14" s="3" customFormat="1" ht="192" customHeight="1" x14ac:dyDescent="0.25">
      <c r="A21" s="9">
        <v>19</v>
      </c>
      <c r="B21" s="28" t="s">
        <v>76</v>
      </c>
      <c r="C21" s="38" t="s">
        <v>32</v>
      </c>
      <c r="D21" s="32">
        <v>44260</v>
      </c>
      <c r="E21" s="32">
        <v>44592</v>
      </c>
      <c r="F21" s="33">
        <v>4</v>
      </c>
      <c r="G21" s="33">
        <v>11</v>
      </c>
      <c r="H21" s="40">
        <v>20.9</v>
      </c>
      <c r="I21" s="35">
        <f t="shared" si="0"/>
        <v>1220.0956937799044</v>
      </c>
      <c r="J21" s="36">
        <v>25500</v>
      </c>
      <c r="K21" s="28" t="s">
        <v>69</v>
      </c>
      <c r="L21" s="23" t="s">
        <v>62</v>
      </c>
      <c r="M21" s="37" t="s">
        <v>60</v>
      </c>
    </row>
    <row r="22" spans="1:14" s="3" customFormat="1" ht="192" customHeight="1" x14ac:dyDescent="0.25">
      <c r="A22" s="9">
        <v>20</v>
      </c>
      <c r="B22" s="28" t="s">
        <v>76</v>
      </c>
      <c r="C22" s="31" t="s">
        <v>38</v>
      </c>
      <c r="D22" s="32">
        <v>44275</v>
      </c>
      <c r="E22" s="32">
        <v>44620</v>
      </c>
      <c r="F22" s="33">
        <v>4</v>
      </c>
      <c r="G22" s="33">
        <v>26</v>
      </c>
      <c r="H22" s="40">
        <v>18</v>
      </c>
      <c r="I22" s="35">
        <f t="shared" si="0"/>
        <v>1216.6666666666667</v>
      </c>
      <c r="J22" s="36">
        <v>21900</v>
      </c>
      <c r="K22" s="28" t="s">
        <v>69</v>
      </c>
      <c r="L22" s="23" t="s">
        <v>62</v>
      </c>
      <c r="M22" s="37" t="s">
        <v>60</v>
      </c>
    </row>
    <row r="23" spans="1:14" s="3" customFormat="1" ht="192" customHeight="1" x14ac:dyDescent="0.25">
      <c r="A23" s="9">
        <v>21</v>
      </c>
      <c r="B23" s="28" t="s">
        <v>76</v>
      </c>
      <c r="C23" s="38" t="s">
        <v>40</v>
      </c>
      <c r="D23" s="32">
        <v>44277</v>
      </c>
      <c r="E23" s="32">
        <v>44592</v>
      </c>
      <c r="F23" s="33">
        <v>2</v>
      </c>
      <c r="G23" s="33">
        <v>13</v>
      </c>
      <c r="H23" s="40">
        <v>22.2</v>
      </c>
      <c r="I23" s="35">
        <f t="shared" si="0"/>
        <v>1261.2612612612613</v>
      </c>
      <c r="J23" s="36">
        <v>28000</v>
      </c>
      <c r="K23" s="28" t="s">
        <v>69</v>
      </c>
      <c r="L23" s="23" t="s">
        <v>62</v>
      </c>
      <c r="M23" s="37" t="s">
        <v>60</v>
      </c>
    </row>
    <row r="24" spans="1:14" s="3" customFormat="1" ht="192" customHeight="1" x14ac:dyDescent="0.25">
      <c r="A24" s="9">
        <v>22</v>
      </c>
      <c r="B24" s="28" t="s">
        <v>76</v>
      </c>
      <c r="C24" s="38" t="s">
        <v>33</v>
      </c>
      <c r="D24" s="32">
        <v>44105</v>
      </c>
      <c r="E24" s="32">
        <v>44439</v>
      </c>
      <c r="F24" s="33">
        <v>4</v>
      </c>
      <c r="G24" s="33">
        <v>5</v>
      </c>
      <c r="H24" s="40">
        <v>15.2</v>
      </c>
      <c r="I24" s="35">
        <f t="shared" si="0"/>
        <v>1233.5526315789475</v>
      </c>
      <c r="J24" s="36">
        <v>18750</v>
      </c>
      <c r="K24" s="28" t="s">
        <v>73</v>
      </c>
      <c r="L24" s="23" t="s">
        <v>62</v>
      </c>
      <c r="M24" s="37" t="s">
        <v>60</v>
      </c>
    </row>
    <row r="25" spans="1:14" ht="192" customHeight="1" x14ac:dyDescent="0.25">
      <c r="A25" s="9">
        <v>23</v>
      </c>
      <c r="B25" s="28" t="s">
        <v>75</v>
      </c>
      <c r="C25" s="38" t="s">
        <v>34</v>
      </c>
      <c r="D25" s="32">
        <v>44044</v>
      </c>
      <c r="E25" s="32">
        <v>44561</v>
      </c>
      <c r="F25" s="33">
        <v>3</v>
      </c>
      <c r="G25" s="33">
        <v>14.15</v>
      </c>
      <c r="H25" s="46">
        <v>65.7</v>
      </c>
      <c r="I25" s="35">
        <f>J25/H25</f>
        <v>708.52359208523592</v>
      </c>
      <c r="J25" s="36">
        <v>46550</v>
      </c>
      <c r="K25" s="28" t="s">
        <v>73</v>
      </c>
      <c r="L25" s="23" t="s">
        <v>62</v>
      </c>
      <c r="M25" s="37" t="s">
        <v>60</v>
      </c>
    </row>
    <row r="26" spans="1:14" ht="192" customHeight="1" x14ac:dyDescent="0.25">
      <c r="A26" s="9">
        <v>25</v>
      </c>
      <c r="B26" s="28" t="s">
        <v>76</v>
      </c>
      <c r="C26" s="38" t="s">
        <v>35</v>
      </c>
      <c r="D26" s="32">
        <v>44228</v>
      </c>
      <c r="E26" s="32">
        <v>44561</v>
      </c>
      <c r="F26" s="33">
        <v>2</v>
      </c>
      <c r="G26" s="33">
        <v>12</v>
      </c>
      <c r="H26" s="34">
        <v>20.3</v>
      </c>
      <c r="I26" s="35">
        <f t="shared" si="0"/>
        <v>1216.7487684729062</v>
      </c>
      <c r="J26" s="36">
        <v>24700</v>
      </c>
      <c r="K26" s="28" t="s">
        <v>69</v>
      </c>
      <c r="L26" s="23" t="s">
        <v>62</v>
      </c>
      <c r="M26" s="37" t="s">
        <v>60</v>
      </c>
    </row>
    <row r="27" spans="1:14" ht="192" customHeight="1" x14ac:dyDescent="0.25">
      <c r="A27" s="9">
        <v>26</v>
      </c>
      <c r="B27" s="28" t="s">
        <v>75</v>
      </c>
      <c r="C27" s="38" t="s">
        <v>36</v>
      </c>
      <c r="D27" s="32">
        <v>43952</v>
      </c>
      <c r="E27" s="32">
        <v>44614</v>
      </c>
      <c r="F27" s="33">
        <v>3</v>
      </c>
      <c r="G27" s="33">
        <v>20</v>
      </c>
      <c r="H27" s="34">
        <v>18</v>
      </c>
      <c r="I27" s="35">
        <f t="shared" si="0"/>
        <v>3136.6666666666665</v>
      </c>
      <c r="J27" s="36">
        <v>56460</v>
      </c>
      <c r="K27" s="28" t="s">
        <v>73</v>
      </c>
      <c r="L27" s="23" t="s">
        <v>62</v>
      </c>
      <c r="M27" s="37" t="s">
        <v>60</v>
      </c>
    </row>
    <row r="28" spans="1:14" ht="192" customHeight="1" x14ac:dyDescent="0.25">
      <c r="A28" s="9">
        <v>27</v>
      </c>
      <c r="B28" s="28" t="s">
        <v>76</v>
      </c>
      <c r="C28" s="38" t="s">
        <v>37</v>
      </c>
      <c r="D28" s="32">
        <v>44048</v>
      </c>
      <c r="E28" s="32">
        <v>44408</v>
      </c>
      <c r="F28" s="33">
        <v>4</v>
      </c>
      <c r="G28" s="33">
        <v>22</v>
      </c>
      <c r="H28" s="34">
        <v>12.3</v>
      </c>
      <c r="I28" s="35">
        <f t="shared" si="0"/>
        <v>1219.5121951219512</v>
      </c>
      <c r="J28" s="36">
        <v>15000</v>
      </c>
      <c r="K28" s="28" t="s">
        <v>73</v>
      </c>
      <c r="L28" s="23" t="s">
        <v>62</v>
      </c>
      <c r="M28" s="37" t="s">
        <v>60</v>
      </c>
    </row>
    <row r="29" spans="1:14" ht="192" customHeight="1" x14ac:dyDescent="0.25">
      <c r="A29" s="60">
        <v>28</v>
      </c>
      <c r="B29" s="58" t="s">
        <v>76</v>
      </c>
      <c r="C29" s="62" t="s">
        <v>41</v>
      </c>
      <c r="D29" s="56">
        <v>44287</v>
      </c>
      <c r="E29" s="56">
        <v>44651</v>
      </c>
      <c r="F29" s="33">
        <v>4</v>
      </c>
      <c r="G29" s="33">
        <v>27</v>
      </c>
      <c r="H29" s="34">
        <v>18</v>
      </c>
      <c r="I29" s="68">
        <v>1220.0999999999999</v>
      </c>
      <c r="J29" s="65">
        <f>H29*I29+25500</f>
        <v>47461.8</v>
      </c>
      <c r="K29" s="58" t="s">
        <v>69</v>
      </c>
      <c r="L29" s="72" t="s">
        <v>62</v>
      </c>
      <c r="M29" s="67" t="s">
        <v>60</v>
      </c>
    </row>
    <row r="30" spans="1:14" ht="192" customHeight="1" x14ac:dyDescent="0.25">
      <c r="A30" s="61"/>
      <c r="B30" s="59"/>
      <c r="C30" s="63"/>
      <c r="D30" s="57"/>
      <c r="E30" s="57"/>
      <c r="F30" s="33">
        <v>4</v>
      </c>
      <c r="G30" s="33">
        <v>14</v>
      </c>
      <c r="H30" s="34">
        <v>20.9</v>
      </c>
      <c r="I30" s="69"/>
      <c r="J30" s="66"/>
      <c r="K30" s="59"/>
      <c r="L30" s="73"/>
      <c r="M30" s="67"/>
    </row>
    <row r="31" spans="1:14" ht="192" customHeight="1" x14ac:dyDescent="0.25">
      <c r="A31" s="9">
        <v>29</v>
      </c>
      <c r="B31" s="28" t="s">
        <v>76</v>
      </c>
      <c r="C31" s="30" t="s">
        <v>43</v>
      </c>
      <c r="D31" s="47">
        <v>44310</v>
      </c>
      <c r="E31" s="47">
        <v>44643</v>
      </c>
      <c r="F31" s="48">
        <v>2</v>
      </c>
      <c r="G31" s="48">
        <v>11</v>
      </c>
      <c r="H31" s="34">
        <v>38</v>
      </c>
      <c r="I31" s="49">
        <v>1222.26</v>
      </c>
      <c r="J31" s="49">
        <f>I31*H31</f>
        <v>46445.88</v>
      </c>
      <c r="K31" s="28" t="s">
        <v>69</v>
      </c>
      <c r="L31" s="23" t="s">
        <v>62</v>
      </c>
      <c r="M31" s="37" t="s">
        <v>60</v>
      </c>
    </row>
    <row r="32" spans="1:14" ht="192" customHeight="1" x14ac:dyDescent="0.25">
      <c r="A32" s="9">
        <v>30</v>
      </c>
      <c r="B32" s="28" t="s">
        <v>75</v>
      </c>
      <c r="C32" s="30" t="s">
        <v>46</v>
      </c>
      <c r="D32" s="47">
        <v>44317</v>
      </c>
      <c r="E32" s="47">
        <v>44651</v>
      </c>
      <c r="F32" s="48">
        <v>2</v>
      </c>
      <c r="G32" s="30">
        <v>4</v>
      </c>
      <c r="H32" s="34">
        <v>15.2</v>
      </c>
      <c r="I32" s="49">
        <v>1225</v>
      </c>
      <c r="J32" s="49">
        <f>I32*H32</f>
        <v>18620</v>
      </c>
      <c r="K32" s="28" t="s">
        <v>69</v>
      </c>
      <c r="L32" s="23" t="s">
        <v>62</v>
      </c>
      <c r="M32" s="37" t="s">
        <v>60</v>
      </c>
    </row>
    <row r="33" spans="1:13" ht="192" customHeight="1" x14ac:dyDescent="0.25">
      <c r="A33" s="9">
        <v>31</v>
      </c>
      <c r="B33" s="28" t="s">
        <v>76</v>
      </c>
      <c r="C33" s="30" t="s">
        <v>47</v>
      </c>
      <c r="D33" s="47">
        <v>44317</v>
      </c>
      <c r="E33" s="47">
        <v>44651</v>
      </c>
      <c r="F33" s="48">
        <v>2</v>
      </c>
      <c r="G33" s="30">
        <v>20</v>
      </c>
      <c r="H33" s="34">
        <v>13.8</v>
      </c>
      <c r="I33" s="49">
        <v>1222.26</v>
      </c>
      <c r="J33" s="49">
        <f>I33*H33</f>
        <v>16867.188000000002</v>
      </c>
      <c r="K33" s="28" t="s">
        <v>69</v>
      </c>
      <c r="L33" s="23" t="s">
        <v>62</v>
      </c>
      <c r="M33" s="37" t="s">
        <v>60</v>
      </c>
    </row>
    <row r="34" spans="1:13" ht="192" customHeight="1" x14ac:dyDescent="0.25">
      <c r="A34" s="60">
        <v>32</v>
      </c>
      <c r="B34" s="58" t="s">
        <v>77</v>
      </c>
      <c r="C34" s="62" t="s">
        <v>48</v>
      </c>
      <c r="D34" s="56">
        <v>44317</v>
      </c>
      <c r="E34" s="56">
        <v>44592</v>
      </c>
      <c r="F34" s="33">
        <v>2</v>
      </c>
      <c r="G34" s="33">
        <v>19</v>
      </c>
      <c r="H34" s="34">
        <v>15.4</v>
      </c>
      <c r="I34" s="49">
        <v>1222.26</v>
      </c>
      <c r="J34" s="70">
        <f>I34*H34+I35*H35</f>
        <v>59890.740000000005</v>
      </c>
      <c r="K34" s="58" t="s">
        <v>69</v>
      </c>
      <c r="L34" s="72" t="s">
        <v>62</v>
      </c>
      <c r="M34" s="64" t="s">
        <v>60</v>
      </c>
    </row>
    <row r="35" spans="1:13" ht="192" customHeight="1" x14ac:dyDescent="0.25">
      <c r="A35" s="61"/>
      <c r="B35" s="59"/>
      <c r="C35" s="63"/>
      <c r="D35" s="57"/>
      <c r="E35" s="57"/>
      <c r="F35" s="33">
        <v>3</v>
      </c>
      <c r="G35" s="33">
        <v>19</v>
      </c>
      <c r="H35" s="34">
        <v>33.6</v>
      </c>
      <c r="I35" s="49">
        <v>1222.26</v>
      </c>
      <c r="J35" s="71"/>
      <c r="K35" s="59"/>
      <c r="L35" s="73"/>
      <c r="M35" s="64"/>
    </row>
    <row r="36" spans="1:13" ht="192" customHeight="1" x14ac:dyDescent="0.25">
      <c r="A36" s="9">
        <v>33</v>
      </c>
      <c r="B36" s="28" t="s">
        <v>76</v>
      </c>
      <c r="C36" s="30" t="s">
        <v>49</v>
      </c>
      <c r="D36" s="47">
        <v>44327</v>
      </c>
      <c r="E36" s="47">
        <v>44661</v>
      </c>
      <c r="F36" s="30">
        <v>3</v>
      </c>
      <c r="G36" s="30">
        <v>3</v>
      </c>
      <c r="H36" s="34">
        <v>23.5</v>
      </c>
      <c r="I36" s="49">
        <v>1222.26</v>
      </c>
      <c r="J36" s="49">
        <f>I36*H36</f>
        <v>28723.11</v>
      </c>
      <c r="K36" s="28" t="s">
        <v>69</v>
      </c>
      <c r="L36" s="23" t="s">
        <v>62</v>
      </c>
      <c r="M36" s="37" t="s">
        <v>60</v>
      </c>
    </row>
    <row r="37" spans="1:13" ht="192" customHeight="1" x14ac:dyDescent="0.25">
      <c r="A37" s="9">
        <v>34</v>
      </c>
      <c r="B37" s="28" t="s">
        <v>77</v>
      </c>
      <c r="C37" s="38" t="s">
        <v>50</v>
      </c>
      <c r="D37" s="47">
        <v>44317</v>
      </c>
      <c r="E37" s="47">
        <v>44651</v>
      </c>
      <c r="F37" s="33">
        <v>2</v>
      </c>
      <c r="G37" s="33">
        <v>23</v>
      </c>
      <c r="H37" s="34">
        <v>31.9</v>
      </c>
      <c r="I37" s="49">
        <v>1222.26</v>
      </c>
      <c r="J37" s="36">
        <f>H37*I37</f>
        <v>38990.093999999997</v>
      </c>
      <c r="K37" s="28" t="s">
        <v>69</v>
      </c>
      <c r="L37" s="23" t="s">
        <v>62</v>
      </c>
      <c r="M37" s="37" t="s">
        <v>60</v>
      </c>
    </row>
    <row r="38" spans="1:13" ht="192" customHeight="1" x14ac:dyDescent="0.25">
      <c r="A38" s="9">
        <v>35</v>
      </c>
      <c r="B38" s="28" t="s">
        <v>77</v>
      </c>
      <c r="C38" s="30" t="s">
        <v>51</v>
      </c>
      <c r="D38" s="47">
        <v>44327</v>
      </c>
      <c r="E38" s="47">
        <v>44661</v>
      </c>
      <c r="F38" s="33">
        <v>2</v>
      </c>
      <c r="G38" s="33">
        <v>22</v>
      </c>
      <c r="H38" s="34">
        <v>36.799999999999997</v>
      </c>
      <c r="I38" s="49">
        <v>1222.26</v>
      </c>
      <c r="J38" s="36">
        <f>I38*H38</f>
        <v>44979.167999999998</v>
      </c>
      <c r="K38" s="28" t="s">
        <v>69</v>
      </c>
      <c r="L38" s="23" t="s">
        <v>62</v>
      </c>
      <c r="M38" s="37" t="s">
        <v>60</v>
      </c>
    </row>
    <row r="39" spans="1:13" ht="192" customHeight="1" x14ac:dyDescent="0.25">
      <c r="A39" s="9">
        <v>36</v>
      </c>
      <c r="B39" s="28" t="s">
        <v>77</v>
      </c>
      <c r="C39" s="30" t="s">
        <v>53</v>
      </c>
      <c r="D39" s="47">
        <v>44352</v>
      </c>
      <c r="E39" s="47">
        <v>44681</v>
      </c>
      <c r="F39" s="33">
        <v>3</v>
      </c>
      <c r="G39" s="33">
        <v>21</v>
      </c>
      <c r="H39" s="34">
        <v>18.3</v>
      </c>
      <c r="I39" s="49">
        <v>1228.9386999999999</v>
      </c>
      <c r="J39" s="36">
        <f>I39*H39</f>
        <v>22489.57821</v>
      </c>
      <c r="K39" s="28" t="s">
        <v>69</v>
      </c>
      <c r="L39" s="23" t="s">
        <v>62</v>
      </c>
      <c r="M39" s="37" t="s">
        <v>60</v>
      </c>
    </row>
    <row r="40" spans="1:13" ht="192" customHeight="1" x14ac:dyDescent="0.25">
      <c r="A40" s="9">
        <v>37</v>
      </c>
      <c r="B40" s="28" t="s">
        <v>75</v>
      </c>
      <c r="C40" s="30" t="s">
        <v>54</v>
      </c>
      <c r="D40" s="47">
        <v>44357</v>
      </c>
      <c r="E40" s="47">
        <v>44691</v>
      </c>
      <c r="F40" s="33">
        <v>5</v>
      </c>
      <c r="G40" s="33">
        <v>26</v>
      </c>
      <c r="H40" s="34">
        <v>15.8</v>
      </c>
      <c r="I40" s="49">
        <v>1225</v>
      </c>
      <c r="J40" s="36">
        <f>I40*H40</f>
        <v>19355</v>
      </c>
      <c r="K40" s="28" t="s">
        <v>69</v>
      </c>
      <c r="L40" s="23" t="s">
        <v>62</v>
      </c>
      <c r="M40" s="37" t="s">
        <v>60</v>
      </c>
    </row>
    <row r="41" spans="1:13" ht="192" customHeight="1" x14ac:dyDescent="0.25">
      <c r="A41" s="9">
        <v>38</v>
      </c>
      <c r="B41" s="28" t="s">
        <v>76</v>
      </c>
      <c r="C41" s="30" t="s">
        <v>55</v>
      </c>
      <c r="D41" s="47">
        <v>44378</v>
      </c>
      <c r="E41" s="47">
        <v>44712</v>
      </c>
      <c r="F41" s="33">
        <v>4</v>
      </c>
      <c r="G41" s="33">
        <v>3</v>
      </c>
      <c r="H41" s="34">
        <v>17.399999999999999</v>
      </c>
      <c r="I41" s="49">
        <v>1222.26</v>
      </c>
      <c r="J41" s="36">
        <f>I41*H41</f>
        <v>21267.323999999997</v>
      </c>
      <c r="K41" s="28" t="s">
        <v>69</v>
      </c>
      <c r="L41" s="23" t="s">
        <v>62</v>
      </c>
      <c r="M41" s="37" t="s">
        <v>60</v>
      </c>
    </row>
    <row r="42" spans="1:13" ht="192" customHeight="1" x14ac:dyDescent="0.25">
      <c r="A42" s="9">
        <v>39</v>
      </c>
      <c r="B42" s="28" t="s">
        <v>75</v>
      </c>
      <c r="C42" s="30" t="s">
        <v>56</v>
      </c>
      <c r="D42" s="47">
        <v>44378</v>
      </c>
      <c r="E42" s="47">
        <v>44712</v>
      </c>
      <c r="F42" s="33">
        <v>4</v>
      </c>
      <c r="G42" s="33">
        <v>31</v>
      </c>
      <c r="H42" s="34">
        <v>17.8</v>
      </c>
      <c r="I42" s="49">
        <v>1250</v>
      </c>
      <c r="J42" s="36">
        <f>I42*H42</f>
        <v>22250</v>
      </c>
      <c r="K42" s="28" t="s">
        <v>69</v>
      </c>
      <c r="L42" s="23" t="s">
        <v>62</v>
      </c>
      <c r="M42" s="37" t="s">
        <v>60</v>
      </c>
    </row>
    <row r="43" spans="1:13" ht="192" customHeight="1" x14ac:dyDescent="0.25">
      <c r="A43" s="16"/>
      <c r="B43" s="55" t="s">
        <v>82</v>
      </c>
      <c r="C43" s="55"/>
      <c r="D43" s="55"/>
      <c r="E43" s="17"/>
      <c r="F43" s="17"/>
      <c r="G43" s="17"/>
      <c r="H43" s="18"/>
      <c r="I43" s="19"/>
      <c r="J43" s="20"/>
      <c r="K43" s="20"/>
      <c r="L43" s="25"/>
      <c r="M43" s="21"/>
    </row>
    <row r="44" spans="1:13" ht="192" customHeight="1" x14ac:dyDescent="0.25">
      <c r="A44" s="16"/>
      <c r="B44" s="55" t="s">
        <v>83</v>
      </c>
      <c r="C44" s="55"/>
      <c r="D44" s="55"/>
      <c r="E44" s="27"/>
      <c r="F44" s="27"/>
      <c r="G44" s="27"/>
      <c r="H44" s="27"/>
      <c r="I44" s="27"/>
      <c r="J44" s="27"/>
      <c r="K44" s="29"/>
      <c r="L44" s="27"/>
      <c r="M44" s="27"/>
    </row>
    <row r="45" spans="1:13" ht="192" customHeight="1" x14ac:dyDescent="0.25">
      <c r="A45" s="16"/>
      <c r="B45" s="27"/>
      <c r="C45" s="27"/>
      <c r="D45" s="27"/>
      <c r="E45" s="27"/>
      <c r="F45" s="27"/>
      <c r="G45" s="27"/>
      <c r="H45" s="27"/>
      <c r="I45" s="27"/>
      <c r="J45" s="27"/>
      <c r="K45" s="29"/>
      <c r="L45" s="27"/>
      <c r="M45" s="27"/>
    </row>
    <row r="46" spans="1:13" ht="192" customHeight="1" x14ac:dyDescent="0.25">
      <c r="A46" s="16"/>
      <c r="B46" s="17"/>
      <c r="C46" s="17"/>
      <c r="D46" s="17"/>
      <c r="E46" s="17"/>
      <c r="F46" s="17"/>
      <c r="G46" s="17"/>
      <c r="H46" s="18"/>
      <c r="I46" s="19"/>
      <c r="J46" s="20"/>
      <c r="K46" s="20"/>
      <c r="L46" s="25"/>
      <c r="M46" s="21"/>
    </row>
    <row r="47" spans="1:13" ht="192" customHeight="1" x14ac:dyDescent="0.25">
      <c r="A47" s="16"/>
      <c r="B47" s="17"/>
      <c r="C47" s="17"/>
      <c r="D47" s="17"/>
      <c r="E47" s="17"/>
      <c r="F47" s="17"/>
      <c r="G47" s="17"/>
      <c r="H47" s="18"/>
      <c r="I47" s="19"/>
      <c r="J47" s="20"/>
      <c r="K47" s="20"/>
      <c r="L47" s="25"/>
      <c r="M47" s="21"/>
    </row>
    <row r="48" spans="1:13" ht="192" customHeight="1" x14ac:dyDescent="0.25">
      <c r="A48" s="16"/>
      <c r="B48" s="17"/>
      <c r="C48" s="17"/>
      <c r="D48" s="17"/>
      <c r="E48" s="17"/>
      <c r="F48" s="17"/>
      <c r="G48" s="17"/>
      <c r="H48" s="18"/>
      <c r="I48" s="19"/>
      <c r="J48" s="20"/>
      <c r="K48" s="20"/>
      <c r="L48" s="25"/>
      <c r="M48" s="21"/>
    </row>
    <row r="49" spans="1:13" ht="192" customHeight="1" x14ac:dyDescent="0.25">
      <c r="A49" s="16"/>
      <c r="B49" s="17"/>
      <c r="C49" s="17"/>
      <c r="D49" s="17"/>
      <c r="E49" s="17"/>
      <c r="F49" s="17"/>
      <c r="G49" s="17"/>
      <c r="H49" s="18"/>
      <c r="I49" s="19"/>
      <c r="J49" s="20"/>
      <c r="K49" s="20"/>
      <c r="L49" s="25"/>
      <c r="M49" s="21"/>
    </row>
    <row r="50" spans="1:13" ht="192" customHeight="1" x14ac:dyDescent="0.25">
      <c r="A50" s="16"/>
      <c r="B50" s="17"/>
      <c r="C50" s="17"/>
      <c r="D50" s="17"/>
      <c r="E50" s="17"/>
      <c r="F50" s="17"/>
      <c r="G50" s="17"/>
      <c r="H50" s="18"/>
      <c r="I50" s="19"/>
      <c r="J50" s="20"/>
      <c r="K50" s="20"/>
      <c r="L50" s="25"/>
      <c r="M50" s="21"/>
    </row>
    <row r="51" spans="1:13" ht="192" customHeight="1" x14ac:dyDescent="0.25">
      <c r="A51" s="16"/>
      <c r="B51" s="17"/>
      <c r="C51" s="17"/>
      <c r="D51" s="17"/>
      <c r="E51" s="17"/>
      <c r="F51" s="17"/>
      <c r="G51" s="17"/>
      <c r="H51" s="18"/>
      <c r="I51" s="19"/>
      <c r="J51" s="20"/>
      <c r="K51" s="20"/>
      <c r="L51" s="25"/>
      <c r="M51" s="21"/>
    </row>
    <row r="52" spans="1:13" ht="192" customHeight="1" x14ac:dyDescent="0.25">
      <c r="A52" s="16"/>
      <c r="B52" s="17"/>
      <c r="C52" s="17"/>
      <c r="D52" s="17"/>
      <c r="E52" s="17"/>
      <c r="F52" s="17"/>
      <c r="G52" s="17"/>
      <c r="H52" s="18"/>
      <c r="I52" s="19"/>
      <c r="J52" s="20"/>
      <c r="K52" s="20"/>
      <c r="L52" s="25"/>
      <c r="M52" s="21"/>
    </row>
    <row r="53" spans="1:13" ht="192" customHeight="1" x14ac:dyDescent="0.25">
      <c r="A53" s="16"/>
      <c r="B53" s="17"/>
      <c r="C53" s="17"/>
      <c r="D53" s="17"/>
      <c r="E53" s="17"/>
      <c r="F53" s="17"/>
      <c r="G53" s="17"/>
      <c r="H53" s="18"/>
      <c r="I53" s="19"/>
      <c r="J53" s="20"/>
      <c r="K53" s="20"/>
      <c r="L53" s="25"/>
      <c r="M53" s="21"/>
    </row>
    <row r="54" spans="1:13" ht="192" customHeight="1" x14ac:dyDescent="0.25">
      <c r="A54" s="16"/>
      <c r="B54" s="17"/>
      <c r="C54" s="17"/>
      <c r="D54" s="17"/>
      <c r="E54" s="17"/>
      <c r="F54" s="17"/>
      <c r="G54" s="17"/>
      <c r="H54" s="18"/>
      <c r="I54" s="19"/>
      <c r="J54" s="20"/>
      <c r="K54" s="20"/>
      <c r="L54" s="25"/>
      <c r="M54" s="21"/>
    </row>
    <row r="55" spans="1:13" ht="192" customHeight="1" x14ac:dyDescent="0.25">
      <c r="A55" s="16"/>
      <c r="B55" s="17"/>
      <c r="C55" s="17"/>
      <c r="D55" s="17"/>
      <c r="E55" s="17"/>
      <c r="F55" s="17"/>
      <c r="G55" s="17"/>
      <c r="H55" s="18"/>
      <c r="I55" s="19"/>
      <c r="J55" s="20"/>
      <c r="K55" s="20"/>
      <c r="L55" s="25"/>
      <c r="M55" s="21"/>
    </row>
  </sheetData>
  <autoFilter ref="A2:M42"/>
  <mergeCells count="22">
    <mergeCell ref="M29:M30"/>
    <mergeCell ref="I29:I30"/>
    <mergeCell ref="J34:J35"/>
    <mergeCell ref="L34:L35"/>
    <mergeCell ref="D34:D35"/>
    <mergeCell ref="L29:L30"/>
    <mergeCell ref="A1:M1"/>
    <mergeCell ref="B44:D44"/>
    <mergeCell ref="B43:D43"/>
    <mergeCell ref="E34:E35"/>
    <mergeCell ref="E29:E30"/>
    <mergeCell ref="K29:K30"/>
    <mergeCell ref="K34:K35"/>
    <mergeCell ref="A29:A30"/>
    <mergeCell ref="A34:A35"/>
    <mergeCell ref="B34:B35"/>
    <mergeCell ref="C34:C35"/>
    <mergeCell ref="M34:M35"/>
    <mergeCell ref="B29:B30"/>
    <mergeCell ref="C29:C30"/>
    <mergeCell ref="D29:D30"/>
    <mergeCell ref="J29:J30"/>
  </mergeCells>
  <pageMargins left="0.7" right="0.7" top="0.75" bottom="0.75" header="0.3" footer="0.3"/>
  <pageSetup paperSize="9" scale="1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1" sqref="H1"/>
    </sheetView>
  </sheetViews>
  <sheetFormatPr defaultColWidth="8.85546875" defaultRowHeight="15" x14ac:dyDescent="0.25"/>
  <cols>
    <col min="1" max="1" width="6.28515625" customWidth="1"/>
    <col min="2" max="2" width="40.42578125" style="7" customWidth="1"/>
    <col min="3" max="3" width="17.140625" customWidth="1"/>
    <col min="4" max="4" width="14.85546875" customWidth="1"/>
    <col min="5" max="5" width="15.42578125" customWidth="1"/>
    <col min="6" max="6" width="29" customWidth="1"/>
    <col min="7" max="7" width="18.140625" customWidth="1"/>
    <col min="8" max="8" width="41.28515625" customWidth="1"/>
    <col min="254" max="254" width="46.42578125" customWidth="1"/>
    <col min="255" max="255" width="8.42578125" customWidth="1"/>
    <col min="258" max="258" width="7.7109375" customWidth="1"/>
    <col min="259" max="259" width="13" customWidth="1"/>
    <col min="260" max="260" width="11.42578125" customWidth="1"/>
    <col min="261" max="261" width="12.85546875" customWidth="1"/>
    <col min="262" max="262" width="11.7109375" customWidth="1"/>
    <col min="263" max="263" width="12.42578125" customWidth="1"/>
    <col min="264" max="264" width="11.28515625" customWidth="1"/>
    <col min="510" max="510" width="46.42578125" customWidth="1"/>
    <col min="511" max="511" width="8.42578125" customWidth="1"/>
    <col min="514" max="514" width="7.7109375" customWidth="1"/>
    <col min="515" max="515" width="13" customWidth="1"/>
    <col min="516" max="516" width="11.42578125" customWidth="1"/>
    <col min="517" max="517" width="12.85546875" customWidth="1"/>
    <col min="518" max="518" width="11.7109375" customWidth="1"/>
    <col min="519" max="519" width="12.42578125" customWidth="1"/>
    <col min="520" max="520" width="11.28515625" customWidth="1"/>
    <col min="766" max="766" width="46.42578125" customWidth="1"/>
    <col min="767" max="767" width="8.42578125" customWidth="1"/>
    <col min="770" max="770" width="7.7109375" customWidth="1"/>
    <col min="771" max="771" width="13" customWidth="1"/>
    <col min="772" max="772" width="11.42578125" customWidth="1"/>
    <col min="773" max="773" width="12.85546875" customWidth="1"/>
    <col min="774" max="774" width="11.7109375" customWidth="1"/>
    <col min="775" max="775" width="12.42578125" customWidth="1"/>
    <col min="776" max="776" width="11.28515625" customWidth="1"/>
    <col min="1022" max="1022" width="46.42578125" customWidth="1"/>
    <col min="1023" max="1023" width="8.42578125" customWidth="1"/>
    <col min="1026" max="1026" width="7.7109375" customWidth="1"/>
    <col min="1027" max="1027" width="13" customWidth="1"/>
    <col min="1028" max="1028" width="11.42578125" customWidth="1"/>
    <col min="1029" max="1029" width="12.85546875" customWidth="1"/>
    <col min="1030" max="1030" width="11.7109375" customWidth="1"/>
    <col min="1031" max="1031" width="12.42578125" customWidth="1"/>
    <col min="1032" max="1032" width="11.28515625" customWidth="1"/>
    <col min="1278" max="1278" width="46.42578125" customWidth="1"/>
    <col min="1279" max="1279" width="8.42578125" customWidth="1"/>
    <col min="1282" max="1282" width="7.7109375" customWidth="1"/>
    <col min="1283" max="1283" width="13" customWidth="1"/>
    <col min="1284" max="1284" width="11.42578125" customWidth="1"/>
    <col min="1285" max="1285" width="12.85546875" customWidth="1"/>
    <col min="1286" max="1286" width="11.7109375" customWidth="1"/>
    <col min="1287" max="1287" width="12.42578125" customWidth="1"/>
    <col min="1288" max="1288" width="11.28515625" customWidth="1"/>
    <col min="1534" max="1534" width="46.42578125" customWidth="1"/>
    <col min="1535" max="1535" width="8.42578125" customWidth="1"/>
    <col min="1538" max="1538" width="7.7109375" customWidth="1"/>
    <col min="1539" max="1539" width="13" customWidth="1"/>
    <col min="1540" max="1540" width="11.42578125" customWidth="1"/>
    <col min="1541" max="1541" width="12.85546875" customWidth="1"/>
    <col min="1542" max="1542" width="11.7109375" customWidth="1"/>
    <col min="1543" max="1543" width="12.42578125" customWidth="1"/>
    <col min="1544" max="1544" width="11.28515625" customWidth="1"/>
    <col min="1790" max="1790" width="46.42578125" customWidth="1"/>
    <col min="1791" max="1791" width="8.42578125" customWidth="1"/>
    <col min="1794" max="1794" width="7.7109375" customWidth="1"/>
    <col min="1795" max="1795" width="13" customWidth="1"/>
    <col min="1796" max="1796" width="11.42578125" customWidth="1"/>
    <col min="1797" max="1797" width="12.85546875" customWidth="1"/>
    <col min="1798" max="1798" width="11.7109375" customWidth="1"/>
    <col min="1799" max="1799" width="12.42578125" customWidth="1"/>
    <col min="1800" max="1800" width="11.28515625" customWidth="1"/>
    <col min="2046" max="2046" width="46.42578125" customWidth="1"/>
    <col min="2047" max="2047" width="8.42578125" customWidth="1"/>
    <col min="2050" max="2050" width="7.7109375" customWidth="1"/>
    <col min="2051" max="2051" width="13" customWidth="1"/>
    <col min="2052" max="2052" width="11.42578125" customWidth="1"/>
    <col min="2053" max="2053" width="12.85546875" customWidth="1"/>
    <col min="2054" max="2054" width="11.7109375" customWidth="1"/>
    <col min="2055" max="2055" width="12.42578125" customWidth="1"/>
    <col min="2056" max="2056" width="11.28515625" customWidth="1"/>
    <col min="2302" max="2302" width="46.42578125" customWidth="1"/>
    <col min="2303" max="2303" width="8.42578125" customWidth="1"/>
    <col min="2306" max="2306" width="7.7109375" customWidth="1"/>
    <col min="2307" max="2307" width="13" customWidth="1"/>
    <col min="2308" max="2308" width="11.42578125" customWidth="1"/>
    <col min="2309" max="2309" width="12.85546875" customWidth="1"/>
    <col min="2310" max="2310" width="11.7109375" customWidth="1"/>
    <col min="2311" max="2311" width="12.42578125" customWidth="1"/>
    <col min="2312" max="2312" width="11.28515625" customWidth="1"/>
    <col min="2558" max="2558" width="46.42578125" customWidth="1"/>
    <col min="2559" max="2559" width="8.42578125" customWidth="1"/>
    <col min="2562" max="2562" width="7.7109375" customWidth="1"/>
    <col min="2563" max="2563" width="13" customWidth="1"/>
    <col min="2564" max="2564" width="11.42578125" customWidth="1"/>
    <col min="2565" max="2565" width="12.85546875" customWidth="1"/>
    <col min="2566" max="2566" width="11.7109375" customWidth="1"/>
    <col min="2567" max="2567" width="12.42578125" customWidth="1"/>
    <col min="2568" max="2568" width="11.28515625" customWidth="1"/>
    <col min="2814" max="2814" width="46.42578125" customWidth="1"/>
    <col min="2815" max="2815" width="8.42578125" customWidth="1"/>
    <col min="2818" max="2818" width="7.7109375" customWidth="1"/>
    <col min="2819" max="2819" width="13" customWidth="1"/>
    <col min="2820" max="2820" width="11.42578125" customWidth="1"/>
    <col min="2821" max="2821" width="12.85546875" customWidth="1"/>
    <col min="2822" max="2822" width="11.7109375" customWidth="1"/>
    <col min="2823" max="2823" width="12.42578125" customWidth="1"/>
    <col min="2824" max="2824" width="11.28515625" customWidth="1"/>
    <col min="3070" max="3070" width="46.42578125" customWidth="1"/>
    <col min="3071" max="3071" width="8.42578125" customWidth="1"/>
    <col min="3074" max="3074" width="7.7109375" customWidth="1"/>
    <col min="3075" max="3075" width="13" customWidth="1"/>
    <col min="3076" max="3076" width="11.42578125" customWidth="1"/>
    <col min="3077" max="3077" width="12.85546875" customWidth="1"/>
    <col min="3078" max="3078" width="11.7109375" customWidth="1"/>
    <col min="3079" max="3079" width="12.42578125" customWidth="1"/>
    <col min="3080" max="3080" width="11.28515625" customWidth="1"/>
    <col min="3326" max="3326" width="46.42578125" customWidth="1"/>
    <col min="3327" max="3327" width="8.42578125" customWidth="1"/>
    <col min="3330" max="3330" width="7.7109375" customWidth="1"/>
    <col min="3331" max="3331" width="13" customWidth="1"/>
    <col min="3332" max="3332" width="11.42578125" customWidth="1"/>
    <col min="3333" max="3333" width="12.85546875" customWidth="1"/>
    <col min="3334" max="3334" width="11.7109375" customWidth="1"/>
    <col min="3335" max="3335" width="12.42578125" customWidth="1"/>
    <col min="3336" max="3336" width="11.28515625" customWidth="1"/>
    <col min="3582" max="3582" width="46.42578125" customWidth="1"/>
    <col min="3583" max="3583" width="8.42578125" customWidth="1"/>
    <col min="3586" max="3586" width="7.7109375" customWidth="1"/>
    <col min="3587" max="3587" width="13" customWidth="1"/>
    <col min="3588" max="3588" width="11.42578125" customWidth="1"/>
    <col min="3589" max="3589" width="12.85546875" customWidth="1"/>
    <col min="3590" max="3590" width="11.7109375" customWidth="1"/>
    <col min="3591" max="3591" width="12.42578125" customWidth="1"/>
    <col min="3592" max="3592" width="11.28515625" customWidth="1"/>
    <col min="3838" max="3838" width="46.42578125" customWidth="1"/>
    <col min="3839" max="3839" width="8.42578125" customWidth="1"/>
    <col min="3842" max="3842" width="7.7109375" customWidth="1"/>
    <col min="3843" max="3843" width="13" customWidth="1"/>
    <col min="3844" max="3844" width="11.42578125" customWidth="1"/>
    <col min="3845" max="3845" width="12.85546875" customWidth="1"/>
    <col min="3846" max="3846" width="11.7109375" customWidth="1"/>
    <col min="3847" max="3847" width="12.42578125" customWidth="1"/>
    <col min="3848" max="3848" width="11.28515625" customWidth="1"/>
    <col min="4094" max="4094" width="46.42578125" customWidth="1"/>
    <col min="4095" max="4095" width="8.42578125" customWidth="1"/>
    <col min="4098" max="4098" width="7.7109375" customWidth="1"/>
    <col min="4099" max="4099" width="13" customWidth="1"/>
    <col min="4100" max="4100" width="11.42578125" customWidth="1"/>
    <col min="4101" max="4101" width="12.85546875" customWidth="1"/>
    <col min="4102" max="4102" width="11.7109375" customWidth="1"/>
    <col min="4103" max="4103" width="12.42578125" customWidth="1"/>
    <col min="4104" max="4104" width="11.28515625" customWidth="1"/>
    <col min="4350" max="4350" width="46.42578125" customWidth="1"/>
    <col min="4351" max="4351" width="8.42578125" customWidth="1"/>
    <col min="4354" max="4354" width="7.7109375" customWidth="1"/>
    <col min="4355" max="4355" width="13" customWidth="1"/>
    <col min="4356" max="4356" width="11.42578125" customWidth="1"/>
    <col min="4357" max="4357" width="12.85546875" customWidth="1"/>
    <col min="4358" max="4358" width="11.7109375" customWidth="1"/>
    <col min="4359" max="4359" width="12.42578125" customWidth="1"/>
    <col min="4360" max="4360" width="11.28515625" customWidth="1"/>
    <col min="4606" max="4606" width="46.42578125" customWidth="1"/>
    <col min="4607" max="4607" width="8.42578125" customWidth="1"/>
    <col min="4610" max="4610" width="7.7109375" customWidth="1"/>
    <col min="4611" max="4611" width="13" customWidth="1"/>
    <col min="4612" max="4612" width="11.42578125" customWidth="1"/>
    <col min="4613" max="4613" width="12.85546875" customWidth="1"/>
    <col min="4614" max="4614" width="11.7109375" customWidth="1"/>
    <col min="4615" max="4615" width="12.42578125" customWidth="1"/>
    <col min="4616" max="4616" width="11.28515625" customWidth="1"/>
    <col min="4862" max="4862" width="46.42578125" customWidth="1"/>
    <col min="4863" max="4863" width="8.42578125" customWidth="1"/>
    <col min="4866" max="4866" width="7.7109375" customWidth="1"/>
    <col min="4867" max="4867" width="13" customWidth="1"/>
    <col min="4868" max="4868" width="11.42578125" customWidth="1"/>
    <col min="4869" max="4869" width="12.85546875" customWidth="1"/>
    <col min="4870" max="4870" width="11.7109375" customWidth="1"/>
    <col min="4871" max="4871" width="12.42578125" customWidth="1"/>
    <col min="4872" max="4872" width="11.28515625" customWidth="1"/>
    <col min="5118" max="5118" width="46.42578125" customWidth="1"/>
    <col min="5119" max="5119" width="8.42578125" customWidth="1"/>
    <col min="5122" max="5122" width="7.7109375" customWidth="1"/>
    <col min="5123" max="5123" width="13" customWidth="1"/>
    <col min="5124" max="5124" width="11.42578125" customWidth="1"/>
    <col min="5125" max="5125" width="12.85546875" customWidth="1"/>
    <col min="5126" max="5126" width="11.7109375" customWidth="1"/>
    <col min="5127" max="5127" width="12.42578125" customWidth="1"/>
    <col min="5128" max="5128" width="11.28515625" customWidth="1"/>
    <col min="5374" max="5374" width="46.42578125" customWidth="1"/>
    <col min="5375" max="5375" width="8.42578125" customWidth="1"/>
    <col min="5378" max="5378" width="7.7109375" customWidth="1"/>
    <col min="5379" max="5379" width="13" customWidth="1"/>
    <col min="5380" max="5380" width="11.42578125" customWidth="1"/>
    <col min="5381" max="5381" width="12.85546875" customWidth="1"/>
    <col min="5382" max="5382" width="11.7109375" customWidth="1"/>
    <col min="5383" max="5383" width="12.42578125" customWidth="1"/>
    <col min="5384" max="5384" width="11.28515625" customWidth="1"/>
    <col min="5630" max="5630" width="46.42578125" customWidth="1"/>
    <col min="5631" max="5631" width="8.42578125" customWidth="1"/>
    <col min="5634" max="5634" width="7.7109375" customWidth="1"/>
    <col min="5635" max="5635" width="13" customWidth="1"/>
    <col min="5636" max="5636" width="11.42578125" customWidth="1"/>
    <col min="5637" max="5637" width="12.85546875" customWidth="1"/>
    <col min="5638" max="5638" width="11.7109375" customWidth="1"/>
    <col min="5639" max="5639" width="12.42578125" customWidth="1"/>
    <col min="5640" max="5640" width="11.28515625" customWidth="1"/>
    <col min="5886" max="5886" width="46.42578125" customWidth="1"/>
    <col min="5887" max="5887" width="8.42578125" customWidth="1"/>
    <col min="5890" max="5890" width="7.7109375" customWidth="1"/>
    <col min="5891" max="5891" width="13" customWidth="1"/>
    <col min="5892" max="5892" width="11.42578125" customWidth="1"/>
    <col min="5893" max="5893" width="12.85546875" customWidth="1"/>
    <col min="5894" max="5894" width="11.7109375" customWidth="1"/>
    <col min="5895" max="5895" width="12.42578125" customWidth="1"/>
    <col min="5896" max="5896" width="11.28515625" customWidth="1"/>
    <col min="6142" max="6142" width="46.42578125" customWidth="1"/>
    <col min="6143" max="6143" width="8.42578125" customWidth="1"/>
    <col min="6146" max="6146" width="7.7109375" customWidth="1"/>
    <col min="6147" max="6147" width="13" customWidth="1"/>
    <col min="6148" max="6148" width="11.42578125" customWidth="1"/>
    <col min="6149" max="6149" width="12.85546875" customWidth="1"/>
    <col min="6150" max="6150" width="11.7109375" customWidth="1"/>
    <col min="6151" max="6151" width="12.42578125" customWidth="1"/>
    <col min="6152" max="6152" width="11.28515625" customWidth="1"/>
    <col min="6398" max="6398" width="46.42578125" customWidth="1"/>
    <col min="6399" max="6399" width="8.42578125" customWidth="1"/>
    <col min="6402" max="6402" width="7.7109375" customWidth="1"/>
    <col min="6403" max="6403" width="13" customWidth="1"/>
    <col min="6404" max="6404" width="11.42578125" customWidth="1"/>
    <col min="6405" max="6405" width="12.85546875" customWidth="1"/>
    <col min="6406" max="6406" width="11.7109375" customWidth="1"/>
    <col min="6407" max="6407" width="12.42578125" customWidth="1"/>
    <col min="6408" max="6408" width="11.28515625" customWidth="1"/>
    <col min="6654" max="6654" width="46.42578125" customWidth="1"/>
    <col min="6655" max="6655" width="8.42578125" customWidth="1"/>
    <col min="6658" max="6658" width="7.7109375" customWidth="1"/>
    <col min="6659" max="6659" width="13" customWidth="1"/>
    <col min="6660" max="6660" width="11.42578125" customWidth="1"/>
    <col min="6661" max="6661" width="12.85546875" customWidth="1"/>
    <col min="6662" max="6662" width="11.7109375" customWidth="1"/>
    <col min="6663" max="6663" width="12.42578125" customWidth="1"/>
    <col min="6664" max="6664" width="11.28515625" customWidth="1"/>
    <col min="6910" max="6910" width="46.42578125" customWidth="1"/>
    <col min="6911" max="6911" width="8.42578125" customWidth="1"/>
    <col min="6914" max="6914" width="7.7109375" customWidth="1"/>
    <col min="6915" max="6915" width="13" customWidth="1"/>
    <col min="6916" max="6916" width="11.42578125" customWidth="1"/>
    <col min="6917" max="6917" width="12.85546875" customWidth="1"/>
    <col min="6918" max="6918" width="11.7109375" customWidth="1"/>
    <col min="6919" max="6919" width="12.42578125" customWidth="1"/>
    <col min="6920" max="6920" width="11.28515625" customWidth="1"/>
    <col min="7166" max="7166" width="46.42578125" customWidth="1"/>
    <col min="7167" max="7167" width="8.42578125" customWidth="1"/>
    <col min="7170" max="7170" width="7.7109375" customWidth="1"/>
    <col min="7171" max="7171" width="13" customWidth="1"/>
    <col min="7172" max="7172" width="11.42578125" customWidth="1"/>
    <col min="7173" max="7173" width="12.85546875" customWidth="1"/>
    <col min="7174" max="7174" width="11.7109375" customWidth="1"/>
    <col min="7175" max="7175" width="12.42578125" customWidth="1"/>
    <col min="7176" max="7176" width="11.28515625" customWidth="1"/>
    <col min="7422" max="7422" width="46.42578125" customWidth="1"/>
    <col min="7423" max="7423" width="8.42578125" customWidth="1"/>
    <col min="7426" max="7426" width="7.7109375" customWidth="1"/>
    <col min="7427" max="7427" width="13" customWidth="1"/>
    <col min="7428" max="7428" width="11.42578125" customWidth="1"/>
    <col min="7429" max="7429" width="12.85546875" customWidth="1"/>
    <col min="7430" max="7430" width="11.7109375" customWidth="1"/>
    <col min="7431" max="7431" width="12.42578125" customWidth="1"/>
    <col min="7432" max="7432" width="11.28515625" customWidth="1"/>
    <col min="7678" max="7678" width="46.42578125" customWidth="1"/>
    <col min="7679" max="7679" width="8.42578125" customWidth="1"/>
    <col min="7682" max="7682" width="7.7109375" customWidth="1"/>
    <col min="7683" max="7683" width="13" customWidth="1"/>
    <col min="7684" max="7684" width="11.42578125" customWidth="1"/>
    <col min="7685" max="7685" width="12.85546875" customWidth="1"/>
    <col min="7686" max="7686" width="11.7109375" customWidth="1"/>
    <col min="7687" max="7687" width="12.42578125" customWidth="1"/>
    <col min="7688" max="7688" width="11.28515625" customWidth="1"/>
    <col min="7934" max="7934" width="46.42578125" customWidth="1"/>
    <col min="7935" max="7935" width="8.42578125" customWidth="1"/>
    <col min="7938" max="7938" width="7.7109375" customWidth="1"/>
    <col min="7939" max="7939" width="13" customWidth="1"/>
    <col min="7940" max="7940" width="11.42578125" customWidth="1"/>
    <col min="7941" max="7941" width="12.85546875" customWidth="1"/>
    <col min="7942" max="7942" width="11.7109375" customWidth="1"/>
    <col min="7943" max="7943" width="12.42578125" customWidth="1"/>
    <col min="7944" max="7944" width="11.28515625" customWidth="1"/>
    <col min="8190" max="8190" width="46.42578125" customWidth="1"/>
    <col min="8191" max="8191" width="8.42578125" customWidth="1"/>
    <col min="8194" max="8194" width="7.7109375" customWidth="1"/>
    <col min="8195" max="8195" width="13" customWidth="1"/>
    <col min="8196" max="8196" width="11.42578125" customWidth="1"/>
    <col min="8197" max="8197" width="12.85546875" customWidth="1"/>
    <col min="8198" max="8198" width="11.7109375" customWidth="1"/>
    <col min="8199" max="8199" width="12.42578125" customWidth="1"/>
    <col min="8200" max="8200" width="11.28515625" customWidth="1"/>
    <col min="8446" max="8446" width="46.42578125" customWidth="1"/>
    <col min="8447" max="8447" width="8.42578125" customWidth="1"/>
    <col min="8450" max="8450" width="7.7109375" customWidth="1"/>
    <col min="8451" max="8451" width="13" customWidth="1"/>
    <col min="8452" max="8452" width="11.42578125" customWidth="1"/>
    <col min="8453" max="8453" width="12.85546875" customWidth="1"/>
    <col min="8454" max="8454" width="11.7109375" customWidth="1"/>
    <col min="8455" max="8455" width="12.42578125" customWidth="1"/>
    <col min="8456" max="8456" width="11.28515625" customWidth="1"/>
    <col min="8702" max="8702" width="46.42578125" customWidth="1"/>
    <col min="8703" max="8703" width="8.42578125" customWidth="1"/>
    <col min="8706" max="8706" width="7.7109375" customWidth="1"/>
    <col min="8707" max="8707" width="13" customWidth="1"/>
    <col min="8708" max="8708" width="11.42578125" customWidth="1"/>
    <col min="8709" max="8709" width="12.85546875" customWidth="1"/>
    <col min="8710" max="8710" width="11.7109375" customWidth="1"/>
    <col min="8711" max="8711" width="12.42578125" customWidth="1"/>
    <col min="8712" max="8712" width="11.28515625" customWidth="1"/>
    <col min="8958" max="8958" width="46.42578125" customWidth="1"/>
    <col min="8959" max="8959" width="8.42578125" customWidth="1"/>
    <col min="8962" max="8962" width="7.7109375" customWidth="1"/>
    <col min="8963" max="8963" width="13" customWidth="1"/>
    <col min="8964" max="8964" width="11.42578125" customWidth="1"/>
    <col min="8965" max="8965" width="12.85546875" customWidth="1"/>
    <col min="8966" max="8966" width="11.7109375" customWidth="1"/>
    <col min="8967" max="8967" width="12.42578125" customWidth="1"/>
    <col min="8968" max="8968" width="11.28515625" customWidth="1"/>
    <col min="9214" max="9214" width="46.42578125" customWidth="1"/>
    <col min="9215" max="9215" width="8.42578125" customWidth="1"/>
    <col min="9218" max="9218" width="7.7109375" customWidth="1"/>
    <col min="9219" max="9219" width="13" customWidth="1"/>
    <col min="9220" max="9220" width="11.42578125" customWidth="1"/>
    <col min="9221" max="9221" width="12.85546875" customWidth="1"/>
    <col min="9222" max="9222" width="11.7109375" customWidth="1"/>
    <col min="9223" max="9223" width="12.42578125" customWidth="1"/>
    <col min="9224" max="9224" width="11.28515625" customWidth="1"/>
    <col min="9470" max="9470" width="46.42578125" customWidth="1"/>
    <col min="9471" max="9471" width="8.42578125" customWidth="1"/>
    <col min="9474" max="9474" width="7.7109375" customWidth="1"/>
    <col min="9475" max="9475" width="13" customWidth="1"/>
    <col min="9476" max="9476" width="11.42578125" customWidth="1"/>
    <col min="9477" max="9477" width="12.85546875" customWidth="1"/>
    <col min="9478" max="9478" width="11.7109375" customWidth="1"/>
    <col min="9479" max="9479" width="12.42578125" customWidth="1"/>
    <col min="9480" max="9480" width="11.28515625" customWidth="1"/>
    <col min="9726" max="9726" width="46.42578125" customWidth="1"/>
    <col min="9727" max="9727" width="8.42578125" customWidth="1"/>
    <col min="9730" max="9730" width="7.7109375" customWidth="1"/>
    <col min="9731" max="9731" width="13" customWidth="1"/>
    <col min="9732" max="9732" width="11.42578125" customWidth="1"/>
    <col min="9733" max="9733" width="12.85546875" customWidth="1"/>
    <col min="9734" max="9734" width="11.7109375" customWidth="1"/>
    <col min="9735" max="9735" width="12.42578125" customWidth="1"/>
    <col min="9736" max="9736" width="11.28515625" customWidth="1"/>
    <col min="9982" max="9982" width="46.42578125" customWidth="1"/>
    <col min="9983" max="9983" width="8.42578125" customWidth="1"/>
    <col min="9986" max="9986" width="7.7109375" customWidth="1"/>
    <col min="9987" max="9987" width="13" customWidth="1"/>
    <col min="9988" max="9988" width="11.42578125" customWidth="1"/>
    <col min="9989" max="9989" width="12.85546875" customWidth="1"/>
    <col min="9990" max="9990" width="11.7109375" customWidth="1"/>
    <col min="9991" max="9991" width="12.42578125" customWidth="1"/>
    <col min="9992" max="9992" width="11.28515625" customWidth="1"/>
    <col min="10238" max="10238" width="46.42578125" customWidth="1"/>
    <col min="10239" max="10239" width="8.42578125" customWidth="1"/>
    <col min="10242" max="10242" width="7.7109375" customWidth="1"/>
    <col min="10243" max="10243" width="13" customWidth="1"/>
    <col min="10244" max="10244" width="11.42578125" customWidth="1"/>
    <col min="10245" max="10245" width="12.85546875" customWidth="1"/>
    <col min="10246" max="10246" width="11.7109375" customWidth="1"/>
    <col min="10247" max="10247" width="12.42578125" customWidth="1"/>
    <col min="10248" max="10248" width="11.28515625" customWidth="1"/>
    <col min="10494" max="10494" width="46.42578125" customWidth="1"/>
    <col min="10495" max="10495" width="8.42578125" customWidth="1"/>
    <col min="10498" max="10498" width="7.7109375" customWidth="1"/>
    <col min="10499" max="10499" width="13" customWidth="1"/>
    <col min="10500" max="10500" width="11.42578125" customWidth="1"/>
    <col min="10501" max="10501" width="12.85546875" customWidth="1"/>
    <col min="10502" max="10502" width="11.7109375" customWidth="1"/>
    <col min="10503" max="10503" width="12.42578125" customWidth="1"/>
    <col min="10504" max="10504" width="11.28515625" customWidth="1"/>
    <col min="10750" max="10750" width="46.42578125" customWidth="1"/>
    <col min="10751" max="10751" width="8.42578125" customWidth="1"/>
    <col min="10754" max="10754" width="7.7109375" customWidth="1"/>
    <col min="10755" max="10755" width="13" customWidth="1"/>
    <col min="10756" max="10756" width="11.42578125" customWidth="1"/>
    <col min="10757" max="10757" width="12.85546875" customWidth="1"/>
    <col min="10758" max="10758" width="11.7109375" customWidth="1"/>
    <col min="10759" max="10759" width="12.42578125" customWidth="1"/>
    <col min="10760" max="10760" width="11.28515625" customWidth="1"/>
    <col min="11006" max="11006" width="46.42578125" customWidth="1"/>
    <col min="11007" max="11007" width="8.42578125" customWidth="1"/>
    <col min="11010" max="11010" width="7.7109375" customWidth="1"/>
    <col min="11011" max="11011" width="13" customWidth="1"/>
    <col min="11012" max="11012" width="11.42578125" customWidth="1"/>
    <col min="11013" max="11013" width="12.85546875" customWidth="1"/>
    <col min="11014" max="11014" width="11.7109375" customWidth="1"/>
    <col min="11015" max="11015" width="12.42578125" customWidth="1"/>
    <col min="11016" max="11016" width="11.28515625" customWidth="1"/>
    <col min="11262" max="11262" width="46.42578125" customWidth="1"/>
    <col min="11263" max="11263" width="8.42578125" customWidth="1"/>
    <col min="11266" max="11266" width="7.7109375" customWidth="1"/>
    <col min="11267" max="11267" width="13" customWidth="1"/>
    <col min="11268" max="11268" width="11.42578125" customWidth="1"/>
    <col min="11269" max="11269" width="12.85546875" customWidth="1"/>
    <col min="11270" max="11270" width="11.7109375" customWidth="1"/>
    <col min="11271" max="11271" width="12.42578125" customWidth="1"/>
    <col min="11272" max="11272" width="11.28515625" customWidth="1"/>
    <col min="11518" max="11518" width="46.42578125" customWidth="1"/>
    <col min="11519" max="11519" width="8.42578125" customWidth="1"/>
    <col min="11522" max="11522" width="7.7109375" customWidth="1"/>
    <col min="11523" max="11523" width="13" customWidth="1"/>
    <col min="11524" max="11524" width="11.42578125" customWidth="1"/>
    <col min="11525" max="11525" width="12.85546875" customWidth="1"/>
    <col min="11526" max="11526" width="11.7109375" customWidth="1"/>
    <col min="11527" max="11527" width="12.42578125" customWidth="1"/>
    <col min="11528" max="11528" width="11.28515625" customWidth="1"/>
    <col min="11774" max="11774" width="46.42578125" customWidth="1"/>
    <col min="11775" max="11775" width="8.42578125" customWidth="1"/>
    <col min="11778" max="11778" width="7.7109375" customWidth="1"/>
    <col min="11779" max="11779" width="13" customWidth="1"/>
    <col min="11780" max="11780" width="11.42578125" customWidth="1"/>
    <col min="11781" max="11781" width="12.85546875" customWidth="1"/>
    <col min="11782" max="11782" width="11.7109375" customWidth="1"/>
    <col min="11783" max="11783" width="12.42578125" customWidth="1"/>
    <col min="11784" max="11784" width="11.28515625" customWidth="1"/>
    <col min="12030" max="12030" width="46.42578125" customWidth="1"/>
    <col min="12031" max="12031" width="8.42578125" customWidth="1"/>
    <col min="12034" max="12034" width="7.7109375" customWidth="1"/>
    <col min="12035" max="12035" width="13" customWidth="1"/>
    <col min="12036" max="12036" width="11.42578125" customWidth="1"/>
    <col min="12037" max="12037" width="12.85546875" customWidth="1"/>
    <col min="12038" max="12038" width="11.7109375" customWidth="1"/>
    <col min="12039" max="12039" width="12.42578125" customWidth="1"/>
    <col min="12040" max="12040" width="11.28515625" customWidth="1"/>
    <col min="12286" max="12286" width="46.42578125" customWidth="1"/>
    <col min="12287" max="12287" width="8.42578125" customWidth="1"/>
    <col min="12290" max="12290" width="7.7109375" customWidth="1"/>
    <col min="12291" max="12291" width="13" customWidth="1"/>
    <col min="12292" max="12292" width="11.42578125" customWidth="1"/>
    <col min="12293" max="12293" width="12.85546875" customWidth="1"/>
    <col min="12294" max="12294" width="11.7109375" customWidth="1"/>
    <col min="12295" max="12295" width="12.42578125" customWidth="1"/>
    <col min="12296" max="12296" width="11.28515625" customWidth="1"/>
    <col min="12542" max="12542" width="46.42578125" customWidth="1"/>
    <col min="12543" max="12543" width="8.42578125" customWidth="1"/>
    <col min="12546" max="12546" width="7.7109375" customWidth="1"/>
    <col min="12547" max="12547" width="13" customWidth="1"/>
    <col min="12548" max="12548" width="11.42578125" customWidth="1"/>
    <col min="12549" max="12549" width="12.85546875" customWidth="1"/>
    <col min="12550" max="12550" width="11.7109375" customWidth="1"/>
    <col min="12551" max="12551" width="12.42578125" customWidth="1"/>
    <col min="12552" max="12552" width="11.28515625" customWidth="1"/>
    <col min="12798" max="12798" width="46.42578125" customWidth="1"/>
    <col min="12799" max="12799" width="8.42578125" customWidth="1"/>
    <col min="12802" max="12802" width="7.7109375" customWidth="1"/>
    <col min="12803" max="12803" width="13" customWidth="1"/>
    <col min="12804" max="12804" width="11.42578125" customWidth="1"/>
    <col min="12805" max="12805" width="12.85546875" customWidth="1"/>
    <col min="12806" max="12806" width="11.7109375" customWidth="1"/>
    <col min="12807" max="12807" width="12.42578125" customWidth="1"/>
    <col min="12808" max="12808" width="11.28515625" customWidth="1"/>
    <col min="13054" max="13054" width="46.42578125" customWidth="1"/>
    <col min="13055" max="13055" width="8.42578125" customWidth="1"/>
    <col min="13058" max="13058" width="7.7109375" customWidth="1"/>
    <col min="13059" max="13059" width="13" customWidth="1"/>
    <col min="13060" max="13060" width="11.42578125" customWidth="1"/>
    <col min="13061" max="13061" width="12.85546875" customWidth="1"/>
    <col min="13062" max="13062" width="11.7109375" customWidth="1"/>
    <col min="13063" max="13063" width="12.42578125" customWidth="1"/>
    <col min="13064" max="13064" width="11.28515625" customWidth="1"/>
    <col min="13310" max="13310" width="46.42578125" customWidth="1"/>
    <col min="13311" max="13311" width="8.42578125" customWidth="1"/>
    <col min="13314" max="13314" width="7.7109375" customWidth="1"/>
    <col min="13315" max="13315" width="13" customWidth="1"/>
    <col min="13316" max="13316" width="11.42578125" customWidth="1"/>
    <col min="13317" max="13317" width="12.85546875" customWidth="1"/>
    <col min="13318" max="13318" width="11.7109375" customWidth="1"/>
    <col min="13319" max="13319" width="12.42578125" customWidth="1"/>
    <col min="13320" max="13320" width="11.28515625" customWidth="1"/>
    <col min="13566" max="13566" width="46.42578125" customWidth="1"/>
    <col min="13567" max="13567" width="8.42578125" customWidth="1"/>
    <col min="13570" max="13570" width="7.7109375" customWidth="1"/>
    <col min="13571" max="13571" width="13" customWidth="1"/>
    <col min="13572" max="13572" width="11.42578125" customWidth="1"/>
    <col min="13573" max="13573" width="12.85546875" customWidth="1"/>
    <col min="13574" max="13574" width="11.7109375" customWidth="1"/>
    <col min="13575" max="13575" width="12.42578125" customWidth="1"/>
    <col min="13576" max="13576" width="11.28515625" customWidth="1"/>
    <col min="13822" max="13822" width="46.42578125" customWidth="1"/>
    <col min="13823" max="13823" width="8.42578125" customWidth="1"/>
    <col min="13826" max="13826" width="7.7109375" customWidth="1"/>
    <col min="13827" max="13827" width="13" customWidth="1"/>
    <col min="13828" max="13828" width="11.42578125" customWidth="1"/>
    <col min="13829" max="13829" width="12.85546875" customWidth="1"/>
    <col min="13830" max="13830" width="11.7109375" customWidth="1"/>
    <col min="13831" max="13831" width="12.42578125" customWidth="1"/>
    <col min="13832" max="13832" width="11.28515625" customWidth="1"/>
    <col min="14078" max="14078" width="46.42578125" customWidth="1"/>
    <col min="14079" max="14079" width="8.42578125" customWidth="1"/>
    <col min="14082" max="14082" width="7.7109375" customWidth="1"/>
    <col min="14083" max="14083" width="13" customWidth="1"/>
    <col min="14084" max="14084" width="11.42578125" customWidth="1"/>
    <col min="14085" max="14085" width="12.85546875" customWidth="1"/>
    <col min="14086" max="14086" width="11.7109375" customWidth="1"/>
    <col min="14087" max="14087" width="12.42578125" customWidth="1"/>
    <col min="14088" max="14088" width="11.28515625" customWidth="1"/>
    <col min="14334" max="14334" width="46.42578125" customWidth="1"/>
    <col min="14335" max="14335" width="8.42578125" customWidth="1"/>
    <col min="14338" max="14338" width="7.7109375" customWidth="1"/>
    <col min="14339" max="14339" width="13" customWidth="1"/>
    <col min="14340" max="14340" width="11.42578125" customWidth="1"/>
    <col min="14341" max="14341" width="12.85546875" customWidth="1"/>
    <col min="14342" max="14342" width="11.7109375" customWidth="1"/>
    <col min="14343" max="14343" width="12.42578125" customWidth="1"/>
    <col min="14344" max="14344" width="11.28515625" customWidth="1"/>
    <col min="14590" max="14590" width="46.42578125" customWidth="1"/>
    <col min="14591" max="14591" width="8.42578125" customWidth="1"/>
    <col min="14594" max="14594" width="7.7109375" customWidth="1"/>
    <col min="14595" max="14595" width="13" customWidth="1"/>
    <col min="14596" max="14596" width="11.42578125" customWidth="1"/>
    <col min="14597" max="14597" width="12.85546875" customWidth="1"/>
    <col min="14598" max="14598" width="11.7109375" customWidth="1"/>
    <col min="14599" max="14599" width="12.42578125" customWidth="1"/>
    <col min="14600" max="14600" width="11.28515625" customWidth="1"/>
    <col min="14846" max="14846" width="46.42578125" customWidth="1"/>
    <col min="14847" max="14847" width="8.42578125" customWidth="1"/>
    <col min="14850" max="14850" width="7.7109375" customWidth="1"/>
    <col min="14851" max="14851" width="13" customWidth="1"/>
    <col min="14852" max="14852" width="11.42578125" customWidth="1"/>
    <col min="14853" max="14853" width="12.85546875" customWidth="1"/>
    <col min="14854" max="14854" width="11.7109375" customWidth="1"/>
    <col min="14855" max="14855" width="12.42578125" customWidth="1"/>
    <col min="14856" max="14856" width="11.28515625" customWidth="1"/>
    <col min="15102" max="15102" width="46.42578125" customWidth="1"/>
    <col min="15103" max="15103" width="8.42578125" customWidth="1"/>
    <col min="15106" max="15106" width="7.7109375" customWidth="1"/>
    <col min="15107" max="15107" width="13" customWidth="1"/>
    <col min="15108" max="15108" width="11.42578125" customWidth="1"/>
    <col min="15109" max="15109" width="12.85546875" customWidth="1"/>
    <col min="15110" max="15110" width="11.7109375" customWidth="1"/>
    <col min="15111" max="15111" width="12.42578125" customWidth="1"/>
    <col min="15112" max="15112" width="11.28515625" customWidth="1"/>
    <col min="15358" max="15358" width="46.42578125" customWidth="1"/>
    <col min="15359" max="15359" width="8.42578125" customWidth="1"/>
    <col min="15362" max="15362" width="7.7109375" customWidth="1"/>
    <col min="15363" max="15363" width="13" customWidth="1"/>
    <col min="15364" max="15364" width="11.42578125" customWidth="1"/>
    <col min="15365" max="15365" width="12.85546875" customWidth="1"/>
    <col min="15366" max="15366" width="11.7109375" customWidth="1"/>
    <col min="15367" max="15367" width="12.42578125" customWidth="1"/>
    <col min="15368" max="15368" width="11.28515625" customWidth="1"/>
    <col min="15614" max="15614" width="46.42578125" customWidth="1"/>
    <col min="15615" max="15615" width="8.42578125" customWidth="1"/>
    <col min="15618" max="15618" width="7.7109375" customWidth="1"/>
    <col min="15619" max="15619" width="13" customWidth="1"/>
    <col min="15620" max="15620" width="11.42578125" customWidth="1"/>
    <col min="15621" max="15621" width="12.85546875" customWidth="1"/>
    <col min="15622" max="15622" width="11.7109375" customWidth="1"/>
    <col min="15623" max="15623" width="12.42578125" customWidth="1"/>
    <col min="15624" max="15624" width="11.28515625" customWidth="1"/>
    <col min="15870" max="15870" width="46.42578125" customWidth="1"/>
    <col min="15871" max="15871" width="8.42578125" customWidth="1"/>
    <col min="15874" max="15874" width="7.7109375" customWidth="1"/>
    <col min="15875" max="15875" width="13" customWidth="1"/>
    <col min="15876" max="15876" width="11.42578125" customWidth="1"/>
    <col min="15877" max="15877" width="12.85546875" customWidth="1"/>
    <col min="15878" max="15878" width="11.7109375" customWidth="1"/>
    <col min="15879" max="15879" width="12.42578125" customWidth="1"/>
    <col min="15880" max="15880" width="11.28515625" customWidth="1"/>
    <col min="16126" max="16126" width="46.42578125" customWidth="1"/>
    <col min="16127" max="16127" width="8.42578125" customWidth="1"/>
    <col min="16130" max="16130" width="7.7109375" customWidth="1"/>
    <col min="16131" max="16131" width="13" customWidth="1"/>
    <col min="16132" max="16132" width="11.42578125" customWidth="1"/>
    <col min="16133" max="16133" width="12.85546875" customWidth="1"/>
    <col min="16134" max="16134" width="11.7109375" customWidth="1"/>
    <col min="16135" max="16135" width="12.42578125" customWidth="1"/>
    <col min="16136" max="16136" width="11.28515625" customWidth="1"/>
  </cols>
  <sheetData>
    <row r="1" spans="1:9" s="1" customFormat="1" ht="24" customHeight="1" x14ac:dyDescent="0.25">
      <c r="A1" s="76" t="s">
        <v>4</v>
      </c>
      <c r="B1" s="76" t="s">
        <v>0</v>
      </c>
      <c r="C1" s="76" t="s">
        <v>1</v>
      </c>
      <c r="D1" s="76" t="s">
        <v>2</v>
      </c>
      <c r="E1" s="76" t="s">
        <v>3</v>
      </c>
      <c r="F1" s="76" t="s">
        <v>5</v>
      </c>
      <c r="G1" s="76" t="s">
        <v>6</v>
      </c>
      <c r="H1" s="5" t="s">
        <v>7</v>
      </c>
    </row>
    <row r="2" spans="1:9" s="2" customFormat="1" ht="23.25" customHeight="1" x14ac:dyDescent="0.25">
      <c r="A2" s="77"/>
      <c r="B2" s="77"/>
      <c r="C2" s="77"/>
      <c r="D2" s="77"/>
      <c r="E2" s="77"/>
      <c r="F2" s="75"/>
      <c r="G2" s="77"/>
      <c r="H2" s="6"/>
    </row>
    <row r="3" spans="1:9" s="3" customFormat="1" ht="39.75" customHeight="1" x14ac:dyDescent="0.25">
      <c r="A3" s="74">
        <v>1</v>
      </c>
      <c r="B3" s="74" t="s">
        <v>8</v>
      </c>
      <c r="C3" s="74" t="s">
        <v>9</v>
      </c>
      <c r="D3" s="74">
        <v>42034</v>
      </c>
      <c r="E3" s="74" t="s">
        <v>10</v>
      </c>
      <c r="F3" s="74">
        <v>11601.8</v>
      </c>
      <c r="G3" s="74"/>
      <c r="H3" s="4" t="s">
        <v>12</v>
      </c>
    </row>
    <row r="4" spans="1:9" ht="15.75" x14ac:dyDescent="0.25">
      <c r="A4" s="75"/>
      <c r="B4" s="75"/>
      <c r="C4" s="75"/>
      <c r="D4" s="75"/>
      <c r="E4" s="75"/>
      <c r="F4" s="75"/>
      <c r="G4" s="75"/>
      <c r="H4" s="4" t="s">
        <v>11</v>
      </c>
    </row>
    <row r="7" spans="1:9" x14ac:dyDescent="0.25">
      <c r="I7" s="74"/>
    </row>
    <row r="8" spans="1:9" x14ac:dyDescent="0.25">
      <c r="I8" s="75"/>
    </row>
  </sheetData>
  <mergeCells count="15">
    <mergeCell ref="G1:G2"/>
    <mergeCell ref="A1:A2"/>
    <mergeCell ref="B1:B2"/>
    <mergeCell ref="C1:C2"/>
    <mergeCell ref="D1:D2"/>
    <mergeCell ref="E1:E2"/>
    <mergeCell ref="F1:F2"/>
    <mergeCell ref="I7:I8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A73472512F2C14E8CCB2A391532C3EC" ma:contentTypeVersion="12" ma:contentTypeDescription="Создание документа." ma:contentTypeScope="" ma:versionID="cce63843ddc5a433aae7f7d2eb0b7064">
  <xsd:schema xmlns:xsd="http://www.w3.org/2001/XMLSchema" xmlns:xs="http://www.w3.org/2001/XMLSchema" xmlns:p="http://schemas.microsoft.com/office/2006/metadata/properties" xmlns:ns2="e80d98f0-2cb7-493e-a6b0-d4fb386f1b5a" xmlns:ns3="ffa2446e-11c7-46a9-8531-fb6140f61ccc" targetNamespace="http://schemas.microsoft.com/office/2006/metadata/properties" ma:root="true" ma:fieldsID="dc3d2ba697d971bdddbf8dd511c6765f" ns2:_="" ns3:_="">
    <xsd:import namespace="e80d98f0-2cb7-493e-a6b0-d4fb386f1b5a"/>
    <xsd:import namespace="ffa2446e-11c7-46a9-8531-fb6140f61c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d98f0-2cb7-493e-a6b0-d4fb386f1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2446e-11c7-46a9-8531-fb6140f61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84BE3D-5BF2-4040-BE65-0DD271379B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66C671-35D0-47C0-B158-136718D84B24}">
  <ds:schemaRefs>
    <ds:schemaRef ds:uri="http://purl.org/dc/terms/"/>
    <ds:schemaRef ds:uri="f97d5cd5-0f36-4041-92fd-05c9367f25b8"/>
    <ds:schemaRef ds:uri="http://schemas.microsoft.com/office/2006/documentManagement/types"/>
    <ds:schemaRef ds:uri="d1d651b1-ca07-49cf-a3f9-bb0ac9f83fe5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D0EA35-239F-43D7-8026-53179312E7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действующие договоры </vt:lpstr>
      <vt:lpstr>корпус 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2021-07-09T12:45:34Z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0x0101007A73472512F2C14E8CCB2A391532C3EC</vt:lpwstr>
  </property>
</Properties>
</file>