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ИнтрастБанк (374)\2021.09.25_ППП_РАД\Документы от ПКУ\"/>
    </mc:Choice>
  </mc:AlternateContent>
  <bookViews>
    <workbookView xWindow="0" yWindow="0" windowWidth="13065" windowHeight="8760" tabRatio="764" firstSheet="1" activeTab="1"/>
  </bookViews>
  <sheets>
    <sheet name="Аукцион (как заполнять)" sheetId="1" state="hidden" r:id="rId1"/>
    <sheet name="лот 2" sheetId="19" r:id="rId2"/>
    <sheet name="Регионы" sheetId="4" state="hidden" r:id="rId3"/>
    <sheet name="Подтипы активов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9" l="1"/>
  <c r="L8" i="19" l="1"/>
  <c r="L7" i="19" l="1"/>
  <c r="L9" i="19" l="1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<sst xmlns="http://schemas.openxmlformats.org/spreadsheetml/2006/main" count="320" uniqueCount="242">
  <si>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</si>
  <si>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</si>
  <si>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</si>
  <si>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</si>
  <si>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</si>
  <si>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</si>
  <si>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</si>
  <si>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</si>
  <si>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</si>
  <si>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</si>
  <si>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</si>
  <si>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</si>
  <si>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</si>
  <si>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</si>
  <si>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</si>
  <si>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</si>
  <si>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</si>
  <si>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</si>
  <si>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</si>
  <si>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</si>
  <si>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</si>
  <si>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</si>
  <si>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</si>
  <si>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</si>
  <si>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</si>
  <si>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</si>
  <si>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</si>
  <si>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</si>
  <si>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</si>
  <si>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</si>
  <si>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</si>
  <si>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</si>
  <si>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</si>
  <si>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</si>
  <si>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</si>
  <si>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</si>
  <si>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</si>
  <si>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</si>
  <si>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</si>
  <si>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</si>
  <si>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</si>
  <si>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</si>
  <si>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</si>
  <si>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</si>
  <si>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</si>
  <si>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</si>
  <si>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</si>
  <si>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</si>
  <si>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</si>
  <si>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</si>
  <si>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</si>
  <si>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</si>
  <si>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</si>
  <si>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</si>
  <si>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</si>
  <si>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</si>
  <si>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</si>
  <si>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</si>
  <si>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</si>
  <si>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</si>
  <si>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</si>
  <si>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</si>
  <si>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</si>
  <si>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</si>
  <si>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</si>
  <si>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</si>
  <si>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</si>
  <si>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</si>
  <si>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</si>
  <si>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</si>
  <si>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</si>
  <si>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</si>
  <si>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</si>
  <si>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</si>
  <si>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</si>
  <si>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</si>
  <si>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</si>
  <si>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</si>
  <si>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</si>
  <si>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</si>
  <si>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</si>
  <si>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</si>
  <si>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</si>
  <si>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</si>
  <si>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</si>
  <si>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</si>
  <si>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</si>
  <si>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</si>
  <si>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</si>
  <si>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</si>
  <si>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</si>
  <si>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</si>
  <si>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</si>
  <si>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</si>
  <si>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</si>
  <si>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</si>
  <si>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</si>
  <si>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</si>
  <si>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</si>
  <si>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</si>
  <si>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</si>
  <si>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</si>
  <si>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</si>
  <si>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</si>
  <si>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</si>
  <si>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</si>
  <si>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</si>
  <si>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</si>
  <si>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</si>
  <si>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</si>
  <si>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</si>
  <si>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</si>
  <si>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</si>
  <si>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</si>
  <si>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</si>
  <si>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</si>
  <si>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</si>
  <si>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</si>
  <si>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</si>
  <si>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</si>
  <si>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</si>
  <si>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</si>
  <si>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</si>
  <si>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</si>
  <si>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</si>
  <si>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</si>
  <si>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</si>
  <si>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</si>
  <si>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</si>
  <si>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</si>
  <si>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</si>
  <si>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</si>
  <si>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</si>
  <si>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</si>
  <si>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</si>
  <si>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</si>
  <si>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</si>
  <si>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</si>
  <si>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</si>
  <si>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</si>
  <si>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</si>
  <si>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</si>
  <si>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</si>
  <si>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</si>
  <si>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</si>
  <si>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</si>
  <si>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</si>
  <si>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</si>
  <si>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</si>
  <si>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</si>
  <si>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</si>
  <si>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</si>
  <si>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</si>
  <si>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</si>
  <si>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</si>
  <si>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</si>
  <si>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</si>
  <si>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</si>
  <si>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</si>
  <si>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</si>
  <si>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</si>
  <si>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</si>
  <si>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</si>
  <si>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</si>
  <si>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</si>
  <si>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</si>
  <si>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</si>
  <si>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</si>
  <si>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</si>
  <si>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</si>
  <si>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</si>
  <si>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</si>
  <si>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</si>
  <si>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</si>
  <si>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</si>
  <si>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</si>
  <si>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</si>
  <si>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</si>
  <si>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</si>
  <si>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</si>
  <si>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</si>
  <si>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</si>
  <si>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</si>
  <si>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</si>
  <si>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</si>
  <si>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</si>
  <si>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</si>
  <si>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</si>
  <si>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</si>
  <si>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</si>
  <si>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</si>
  <si>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</si>
  <si>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</si>
  <si>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</si>
  <si>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</si>
  <si>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</si>
  <si>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</si>
  <si>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</si>
  <si>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</si>
  <si>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</si>
  <si>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</si>
  <si>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</si>
  <si>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</si>
  <si>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</si>
  <si>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</si>
  <si>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</si>
  <si>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</si>
  <si>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</si>
  <si>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</si>
  <si>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</si>
  <si>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</si>
  <si>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</si>
  <si>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</si>
  <si>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</si>
  <si>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</si>
  <si>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</si>
  <si>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</si>
  <si>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</si>
  <si>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</si>
  <si>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</si>
  <si>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</si>
  <si>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</si>
  <si>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</si>
  <si>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</si>
  <si>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</si>
  <si>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</si>
  <si>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</si>
  <si>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</si>
  <si>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</si>
  <si>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</si>
  <si>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</si>
  <si>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</si>
  <si>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</si>
  <si>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</si>
  <si>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</si>
  <si>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 xml:space="preserve">Негодаев Игорь Викторович, КД К-22/07 от 30.08.2007, заочное решение Волжского городского суда Волгоградской области от 10.06.2009 по делу 2-3312/2009, решение Азовского городского суда Ростовской области по делу  2-882/2019 от 19.03.2019, </t>
  </si>
  <si>
    <t xml:space="preserve"> Ковалев Николай Иванович солидарно с Ковалевой Ниной Ивановной, КД К-430/13 от 14.11.2013, решения Ленинского районного суда г. Воронежа по делу  2-5918/15 от 02.10.2015, по делу 2-1946/2018 от 12.04.2018, апелляционное определение Воронежского суда от 21.03.2019 по делу 33-1878, определение Ленинского районного суда г. Воронежа по делу  2-5918/15 от 12.02.2019</t>
  </si>
  <si>
    <t>Федько Виталий Филиппович (поручитель Подпружниковой М.С.) , КД К-11/10 от 26.02.2010, заочное решение Фрунзенского районного суда г. Санкт-Петербурга от 17.05.2011 по делу 2-2200/2011, решение Фрунзенского районного суда г. Санкт-Петербурга от 25.06.2013 по делу 2-3025/2013</t>
  </si>
  <si>
    <t>Расшифровка сборного лота 2</t>
  </si>
  <si>
    <t xml:space="preserve"> Лот 2</t>
  </si>
  <si>
    <t>Федько Виталий Филиппович, КД К-11/10 от 26.02.2010, заочное решение Фрунзенского районного суда г. Санкт-Петербурга от 17.05.2011 по делу 2-2200/2011, решение Фрунзенского районного суда г. Санкт-Петербурга от 25.06.2013 по делу 2-3025/2013, Негодаев Игорь Викторович, КД К-22/07 от 30.08.2007, заочное решение Волжского городского суда Волгоградской области от 10.06.2009 по делу 2-3312/2009 , решение Азовского городского суда Ростовской области по делу 2-882/2019 от 19.03.2019, Ковалев Николай Иванович солидарно с Ковалевой Ниной Ивановной, КД К-430/13 от 14.11.2013, решения Ленинского районного суда г. Воронежа по делу 2-5918/15 от 02.10.2016, по делу 2-1946/2018 от 12.04.2018, апелляционное определение Воронежского суда от 21.03.2019 по делу 33-1878, в отношении заемщика Подпружниковой М.С. процедура банкротства завершена, г. Москва (3 647 205,79 руб.)</t>
  </si>
  <si>
    <t>Задолженность, в том числе судебная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</si>
</sst>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4" fontId="16" fillId="0" borderId="0" xfId="0" applyNumberFormat="1" applyFont="1"/>
    <xf numFmtId="0" fontId="16" fillId="0" borderId="0" xfId="0" applyFont="1"/>
    <xf numFmtId="0" fontId="16" fillId="0" borderId="0" xfId="0" applyFont="1" applyFill="1"/>
    <xf numFmtId="0" fontId="16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2" fillId="0" borderId="1" xfId="0" applyFont="1" applyFill="1" applyBorder="1" applyAlignment="1">
      <alignment horizontal="left" vertical="center" wrapText="1" indent="1"/>
    </xf>
    <xf numFmtId="0" fontId="0" fillId="0" borderId="0" xfId="0" applyFill="1" applyAlignment="1">
      <alignment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1" t="s">
        <v>137</v>
      </c>
      <c r="M2" s="111"/>
      <c r="N2" s="22"/>
      <c r="O2" s="22"/>
    </row>
    <row r="3" spans="1:15" x14ac:dyDescent="0.25">
      <c r="L3" s="111"/>
      <c r="M3" s="111"/>
      <c r="N3" s="22"/>
      <c r="O3" s="22"/>
    </row>
    <row r="5" spans="1:15" x14ac:dyDescent="0.25">
      <c r="B5" s="108" t="s">
        <v>139</v>
      </c>
      <c r="C5" s="108"/>
      <c r="D5" s="109"/>
      <c r="E5" s="109"/>
      <c r="F5" s="21"/>
      <c r="L5"/>
    </row>
    <row r="6" spans="1:15" x14ac:dyDescent="0.25">
      <c r="B6" s="108" t="s">
        <v>138</v>
      </c>
      <c r="C6" s="108"/>
      <c r="D6" s="110"/>
      <c r="E6" s="110"/>
      <c r="F6" s="21"/>
      <c r="L6"/>
    </row>
    <row r="8" spans="1:15" s="1" customFormat="1" x14ac:dyDescent="0.25">
      <c r="A8" s="85"/>
      <c r="B8" s="112" t="s">
        <v>134</v>
      </c>
      <c r="C8" s="112"/>
      <c r="D8" s="112"/>
      <c r="E8" s="112"/>
      <c r="F8" s="112"/>
      <c r="G8" s="112"/>
      <c r="H8" s="112"/>
      <c r="I8" s="112"/>
      <c r="J8" s="112"/>
      <c r="K8" s="112"/>
      <c r="L8" s="113"/>
      <c r="M8" s="113"/>
    </row>
    <row r="9" spans="1:15" ht="15" customHeight="1" x14ac:dyDescent="0.25">
      <c r="B9" s="104" t="s">
        <v>8</v>
      </c>
      <c r="C9" s="102" t="s">
        <v>7</v>
      </c>
      <c r="D9" s="103" t="s">
        <v>131</v>
      </c>
      <c r="E9" s="103" t="s">
        <v>95</v>
      </c>
      <c r="F9" s="104" t="s">
        <v>140</v>
      </c>
      <c r="G9" s="103" t="s">
        <v>143</v>
      </c>
      <c r="H9" s="103" t="s">
        <v>171</v>
      </c>
      <c r="I9" s="104" t="s">
        <v>168</v>
      </c>
      <c r="J9" s="103" t="s">
        <v>144</v>
      </c>
      <c r="K9" s="104" t="s">
        <v>169</v>
      </c>
      <c r="L9" s="102" t="s">
        <v>132</v>
      </c>
      <c r="M9" s="102"/>
      <c r="N9" s="105" t="s">
        <v>136</v>
      </c>
      <c r="O9" s="103" t="s">
        <v>152</v>
      </c>
    </row>
    <row r="10" spans="1:15" ht="72" customHeight="1" x14ac:dyDescent="0.25">
      <c r="B10" s="104"/>
      <c r="C10" s="102"/>
      <c r="D10" s="103"/>
      <c r="E10" s="103"/>
      <c r="F10" s="104"/>
      <c r="G10" s="103"/>
      <c r="H10" s="103"/>
      <c r="I10" s="104"/>
      <c r="J10" s="103"/>
      <c r="K10" s="104"/>
      <c r="L10" s="17" t="s">
        <v>141</v>
      </c>
      <c r="M10" s="17" t="s">
        <v>142</v>
      </c>
      <c r="N10" s="106"/>
      <c r="O10" s="103"/>
    </row>
    <row r="11" spans="1:15" s="18" customFormat="1" x14ac:dyDescent="0.25">
      <c r="A11" s="86"/>
      <c r="B11" s="101" t="s">
        <v>2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1" t="s">
        <v>133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1" t="s">
        <v>1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1" t="s">
        <v>4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1" t="s">
        <v>5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5" t="s">
        <v>3</v>
      </c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7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1" t="s">
        <v>151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1" t="s">
        <v>6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4" t="s">
        <v>0</v>
      </c>
      <c r="C50" s="114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7" t="s">
        <v>167</v>
      </c>
      <c r="C52" s="107"/>
      <c r="D52" s="107"/>
      <c r="E52" s="107"/>
      <c r="F52" s="107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7" t="s">
        <v>170</v>
      </c>
      <c r="C53" s="107"/>
      <c r="D53" s="107"/>
      <c r="E53" s="107"/>
      <c r="F53" s="107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abSelected="1" workbookViewId="0">
      <selection activeCell="P5" sqref="P5"/>
    </sheetView>
  </sheetViews>
  <sheetFormatPr defaultRowHeight="15" x14ac:dyDescent="0.25"/>
  <cols>
    <col min="1" max="1" width="10.28515625" customWidth="1"/>
    <col min="2" max="2" width="9.140625" customWidth="1"/>
    <col min="10" max="10" width="6.42578125" customWidth="1"/>
    <col min="11" max="11" width="1" customWidth="1"/>
    <col min="12" max="12" width="23.5703125" style="98" customWidth="1"/>
  </cols>
  <sheetData>
    <row r="1" spans="1:12" ht="15.75" customHeight="1" x14ac:dyDescent="0.25">
      <c r="K1" s="93"/>
    </row>
    <row r="2" spans="1:12" ht="16.5" x14ac:dyDescent="0.25">
      <c r="A2" s="118" t="s">
        <v>238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2" ht="16.5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2" ht="15" customHeight="1" x14ac:dyDescent="0.25">
      <c r="A4" s="121" t="s">
        <v>239</v>
      </c>
      <c r="B4" s="123" t="s">
        <v>240</v>
      </c>
      <c r="C4" s="124"/>
      <c r="D4" s="124"/>
      <c r="E4" s="124"/>
      <c r="F4" s="124"/>
      <c r="G4" s="124"/>
      <c r="H4" s="124"/>
      <c r="I4" s="124"/>
      <c r="J4" s="124"/>
      <c r="K4" s="125"/>
      <c r="L4" s="129" t="s">
        <v>241</v>
      </c>
    </row>
    <row r="5" spans="1:12" ht="150" customHeight="1" x14ac:dyDescent="0.25">
      <c r="A5" s="122"/>
      <c r="B5" s="126"/>
      <c r="C5" s="127"/>
      <c r="D5" s="127"/>
      <c r="E5" s="127"/>
      <c r="F5" s="127"/>
      <c r="G5" s="127"/>
      <c r="H5" s="127"/>
      <c r="I5" s="127"/>
      <c r="J5" s="127"/>
      <c r="K5" s="128"/>
      <c r="L5" s="129"/>
    </row>
    <row r="6" spans="1:12" ht="69" customHeight="1" x14ac:dyDescent="0.25">
      <c r="A6" s="95">
        <v>1</v>
      </c>
      <c r="B6" s="119" t="s">
        <v>237</v>
      </c>
      <c r="C6" s="119"/>
      <c r="D6" s="119"/>
      <c r="E6" s="119"/>
      <c r="F6" s="119"/>
      <c r="G6" s="119"/>
      <c r="H6" s="119"/>
      <c r="I6" s="119"/>
      <c r="J6" s="119"/>
      <c r="K6" s="119"/>
      <c r="L6" s="96">
        <f>2768680.83+11021.7+106037.46+3320.74-1106628.84</f>
        <v>1782431.8900000004</v>
      </c>
    </row>
    <row r="7" spans="1:12" ht="89.25" customHeight="1" x14ac:dyDescent="0.25">
      <c r="A7" s="95">
        <v>2</v>
      </c>
      <c r="B7" s="119" t="s">
        <v>235</v>
      </c>
      <c r="C7" s="119"/>
      <c r="D7" s="119"/>
      <c r="E7" s="119"/>
      <c r="F7" s="119"/>
      <c r="G7" s="119"/>
      <c r="H7" s="119"/>
      <c r="I7" s="119"/>
      <c r="J7" s="119"/>
      <c r="K7" s="119"/>
      <c r="L7" s="96">
        <f>725163.73+13574.75+532455.48+8525</f>
        <v>1279718.96</v>
      </c>
    </row>
    <row r="8" spans="1:12" ht="88.5" customHeight="1" x14ac:dyDescent="0.25">
      <c r="A8" s="95">
        <v>3</v>
      </c>
      <c r="B8" s="119" t="s">
        <v>236</v>
      </c>
      <c r="C8" s="119"/>
      <c r="D8" s="119"/>
      <c r="E8" s="119"/>
      <c r="F8" s="119"/>
      <c r="G8" s="119"/>
      <c r="H8" s="119"/>
      <c r="I8" s="119"/>
      <c r="J8" s="119"/>
      <c r="K8" s="119"/>
      <c r="L8" s="96">
        <f>457441.63+2000+3436.68+167656.11+132000+16066+2376.98-195922.46</f>
        <v>585054.93999999994</v>
      </c>
    </row>
    <row r="9" spans="1:12" x14ac:dyDescent="0.2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97">
        <f>SUM(L6:L8)</f>
        <v>3647205.7900000005</v>
      </c>
    </row>
    <row r="10" spans="1:12" ht="30" customHeight="1" x14ac:dyDescent="0.25"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00"/>
    </row>
    <row r="11" spans="1:12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99"/>
    </row>
    <row r="12" spans="1:12" x14ac:dyDescent="0.25"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99"/>
    </row>
    <row r="13" spans="1:12" x14ac:dyDescent="0.25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99"/>
    </row>
    <row r="14" spans="1:12" x14ac:dyDescent="0.25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99"/>
    </row>
  </sheetData>
  <mergeCells count="8">
    <mergeCell ref="L4:L5"/>
    <mergeCell ref="B8:K8"/>
    <mergeCell ref="A2:K2"/>
    <mergeCell ref="B6:K6"/>
    <mergeCell ref="B7:K7"/>
    <mergeCell ref="B10:K10"/>
    <mergeCell ref="A4:A5"/>
    <mergeCell ref="B4:K5"/>
  </mergeCells>
  <pageMargins left="0.25" right="0.25" top="0.75" bottom="0.75" header="0.3" footer="0.3"/>
  <pageSetup paperSize="8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ColWidth="9.140625"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31" t="s">
        <v>130</v>
      </c>
      <c r="B1" s="131"/>
    </row>
    <row r="3" spans="1:2" ht="15.75" x14ac:dyDescent="0.25">
      <c r="A3" s="133" t="s">
        <v>2</v>
      </c>
      <c r="B3" s="36" t="s">
        <v>103</v>
      </c>
    </row>
    <row r="4" spans="1:2" ht="15.75" x14ac:dyDescent="0.25">
      <c r="A4" s="133"/>
      <c r="B4" s="36" t="s">
        <v>106</v>
      </c>
    </row>
    <row r="5" spans="1:2" ht="15.75" x14ac:dyDescent="0.25">
      <c r="A5" s="133"/>
      <c r="B5" s="36" t="s">
        <v>109</v>
      </c>
    </row>
    <row r="6" spans="1:2" ht="15.75" x14ac:dyDescent="0.25">
      <c r="A6" s="133"/>
      <c r="B6" s="36" t="s">
        <v>111</v>
      </c>
    </row>
    <row r="7" spans="1:2" ht="15.75" x14ac:dyDescent="0.25">
      <c r="A7" s="133"/>
      <c r="B7" s="36" t="s">
        <v>112</v>
      </c>
    </row>
    <row r="8" spans="1:2" ht="15.75" x14ac:dyDescent="0.25">
      <c r="A8" s="133"/>
      <c r="B8" s="36" t="s">
        <v>122</v>
      </c>
    </row>
    <row r="9" spans="1:2" ht="15.75" x14ac:dyDescent="0.25">
      <c r="A9" s="134" t="s">
        <v>133</v>
      </c>
      <c r="B9" s="37" t="s">
        <v>99</v>
      </c>
    </row>
    <row r="10" spans="1:2" ht="15.75" x14ac:dyDescent="0.25">
      <c r="A10" s="134"/>
      <c r="B10" s="37" t="s">
        <v>101</v>
      </c>
    </row>
    <row r="11" spans="1:2" ht="15.75" x14ac:dyDescent="0.25">
      <c r="A11" s="134"/>
      <c r="B11" s="37" t="s">
        <v>104</v>
      </c>
    </row>
    <row r="12" spans="1:2" ht="15.75" x14ac:dyDescent="0.25">
      <c r="A12" s="134"/>
      <c r="B12" s="37" t="s">
        <v>116</v>
      </c>
    </row>
    <row r="13" spans="1:2" ht="15.75" x14ac:dyDescent="0.25">
      <c r="A13" s="135" t="s">
        <v>1</v>
      </c>
      <c r="B13" s="38" t="s">
        <v>107</v>
      </c>
    </row>
    <row r="14" spans="1:2" ht="15.75" x14ac:dyDescent="0.25">
      <c r="A14" s="135"/>
      <c r="B14" s="38" t="s">
        <v>108</v>
      </c>
    </row>
    <row r="15" spans="1:2" ht="15.75" x14ac:dyDescent="0.25">
      <c r="A15" s="135"/>
      <c r="B15" s="38" t="s">
        <v>118</v>
      </c>
    </row>
    <row r="16" spans="1:2" ht="15.75" x14ac:dyDescent="0.25">
      <c r="A16" s="135"/>
      <c r="B16" s="38" t="s">
        <v>125</v>
      </c>
    </row>
    <row r="17" spans="1:2" ht="15.75" x14ac:dyDescent="0.25">
      <c r="A17" s="135"/>
      <c r="B17" s="38" t="s">
        <v>129</v>
      </c>
    </row>
    <row r="18" spans="1:2" ht="15.75" x14ac:dyDescent="0.25">
      <c r="A18" s="136" t="s">
        <v>4</v>
      </c>
      <c r="B18" s="39" t="s">
        <v>98</v>
      </c>
    </row>
    <row r="19" spans="1:2" ht="15.75" x14ac:dyDescent="0.25">
      <c r="A19" s="136"/>
      <c r="B19" s="39" t="s">
        <v>102</v>
      </c>
    </row>
    <row r="20" spans="1:2" ht="15.75" x14ac:dyDescent="0.25">
      <c r="A20" s="136"/>
      <c r="B20" s="39" t="s">
        <v>113</v>
      </c>
    </row>
    <row r="21" spans="1:2" ht="15.75" x14ac:dyDescent="0.25">
      <c r="A21" s="136"/>
      <c r="B21" s="39" t="s">
        <v>117</v>
      </c>
    </row>
    <row r="22" spans="1:2" ht="15.75" x14ac:dyDescent="0.25">
      <c r="A22" s="136"/>
      <c r="B22" s="39" t="s">
        <v>121</v>
      </c>
    </row>
    <row r="23" spans="1:2" ht="15.75" x14ac:dyDescent="0.25">
      <c r="A23" s="136"/>
      <c r="B23" s="39" t="s">
        <v>123</v>
      </c>
    </row>
    <row r="24" spans="1:2" ht="15.75" customHeight="1" x14ac:dyDescent="0.25">
      <c r="A24" s="136"/>
      <c r="B24" s="39" t="s">
        <v>126</v>
      </c>
    </row>
    <row r="25" spans="1:2" ht="15.75" customHeight="1" x14ac:dyDescent="0.25">
      <c r="A25" s="136"/>
      <c r="B25" s="39" t="s">
        <v>127</v>
      </c>
    </row>
    <row r="26" spans="1:2" ht="15.75" customHeight="1" x14ac:dyDescent="0.25">
      <c r="A26" s="136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37" t="s">
        <v>3</v>
      </c>
      <c r="B28" s="42" t="s">
        <v>97</v>
      </c>
    </row>
    <row r="29" spans="1:2" ht="15.75" customHeight="1" x14ac:dyDescent="0.25">
      <c r="A29" s="137"/>
      <c r="B29" s="42" t="s">
        <v>100</v>
      </c>
    </row>
    <row r="30" spans="1:2" ht="15.75" customHeight="1" x14ac:dyDescent="0.25">
      <c r="A30" s="137"/>
      <c r="B30" s="42" t="s">
        <v>105</v>
      </c>
    </row>
    <row r="31" spans="1:2" ht="15.75" customHeight="1" x14ac:dyDescent="0.25">
      <c r="A31" s="137"/>
      <c r="B31" s="42" t="s">
        <v>120</v>
      </c>
    </row>
    <row r="32" spans="1:2" ht="15.75" customHeight="1" x14ac:dyDescent="0.25">
      <c r="A32" s="137"/>
      <c r="B32" s="42" t="s">
        <v>124</v>
      </c>
    </row>
    <row r="33" spans="1:2" ht="15.75" customHeight="1" x14ac:dyDescent="0.25">
      <c r="A33" s="138" t="s">
        <v>151</v>
      </c>
      <c r="B33" s="38" t="s">
        <v>161</v>
      </c>
    </row>
    <row r="34" spans="1:2" ht="15.75" x14ac:dyDescent="0.25">
      <c r="A34" s="138"/>
      <c r="B34" s="38" t="s">
        <v>160</v>
      </c>
    </row>
    <row r="35" spans="1:2" ht="16.5" customHeight="1" x14ac:dyDescent="0.25">
      <c r="A35" s="130" t="s">
        <v>6</v>
      </c>
      <c r="B35" s="43" t="s">
        <v>114</v>
      </c>
    </row>
    <row r="36" spans="1:2" ht="15.75" customHeight="1" x14ac:dyDescent="0.25">
      <c r="A36" s="130"/>
      <c r="B36" s="43" t="s">
        <v>115</v>
      </c>
    </row>
    <row r="37" spans="1:2" ht="15.75" customHeight="1" x14ac:dyDescent="0.25">
      <c r="A37" s="130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32" t="s">
        <v>152</v>
      </c>
      <c r="B41" s="45" t="s">
        <v>164</v>
      </c>
    </row>
    <row r="42" spans="1:2" ht="15.75" x14ac:dyDescent="0.25">
      <c r="A42" s="132"/>
      <c r="B42" s="45" t="s">
        <v>166</v>
      </c>
    </row>
    <row r="43" spans="1:2" ht="15.75" x14ac:dyDescent="0.25">
      <c r="A43" s="132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2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2021-03-29T06:40:37Z</cp:lastPrinted>
  <dcterms:created xsi:type="dcterms:W3CDTF">2015-05-06T12:48:51Z</dcterms:created>
  <dcterms:modified xsi:type="dcterms:W3CDTF">2021-09-16T20:16:33Z</dcterms:modified>
</cp:coreProperties>
</file>