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СБ (393)\2021.08.14_А+ППП_РАД\Документы от ПКУ\"/>
    </mc:Choice>
  </mc:AlternateContent>
  <bookViews>
    <workbookView xWindow="0" yWindow="360" windowWidth="24240" windowHeight="11985" tabRatio="764" firstSheet="3" activeTab="3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Лот 3" sheetId="58" r:id="rId4"/>
  </sheets>
  <definedNames>
    <definedName name="_xlnm._FilterDatabase" localSheetId="3" hidden="1">'Лот 3'!$A$5:$C$26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8" l="1"/>
  <c r="C24" i="58"/>
  <c r="C26" i="58" s="1"/>
  <c r="A7" i="58" l="1"/>
  <c r="A8" i="58" s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<sst xmlns="http://schemas.openxmlformats.org/spreadsheetml/2006/main" count="339" uniqueCount="261">
  <si>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</si>
  <si>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</si>
  <si>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</si>
  <si>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</si>
  <si>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</si>
  <si>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</si>
  <si>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</si>
  <si>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</si>
  <si>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</si>
  <si>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</si>
  <si>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</si>
  <si>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</si>
  <si>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</si>
  <si>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</si>
  <si>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</si>
  <si>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</si>
  <si>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</si>
  <si>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</si>
  <si>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</si>
  <si>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</si>
  <si>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</si>
  <si>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</si>
  <si>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</si>
  <si>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</si>
  <si>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</si>
  <si>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</si>
  <si>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</si>
  <si>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</si>
  <si>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</si>
  <si>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</si>
  <si>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</si>
  <si>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</si>
  <si>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</si>
  <si>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</si>
  <si>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</si>
  <si>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</si>
  <si>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</si>
  <si>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</si>
  <si>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</si>
  <si>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</si>
  <si>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</si>
  <si>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</si>
  <si>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</si>
  <si>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</si>
  <si>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</si>
  <si>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</si>
  <si>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</si>
  <si>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</si>
  <si>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</si>
  <si>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</si>
  <si>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</si>
  <si>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</si>
  <si>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</si>
  <si>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</si>
  <si>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</si>
  <si>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</si>
  <si>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</si>
  <si>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</si>
  <si>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</si>
  <si>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</si>
  <si>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</si>
  <si>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</si>
  <si>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</si>
  <si>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</si>
  <si>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</si>
  <si>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</si>
  <si>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</si>
  <si>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</si>
  <si>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</si>
  <si>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</si>
  <si>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</si>
  <si>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</si>
  <si>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</si>
  <si>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</si>
  <si>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</si>
  <si>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</si>
  <si>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</si>
  <si>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</si>
  <si>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</si>
  <si>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</si>
  <si>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</si>
  <si>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</si>
  <si>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</si>
  <si>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</si>
  <si>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</si>
  <si>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</si>
  <si>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</si>
  <si>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</si>
  <si>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</si>
  <si>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</si>
  <si>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</si>
  <si>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</si>
  <si>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</si>
  <si>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</si>
  <si>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</si>
  <si>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</si>
  <si>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</si>
  <si>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</si>
  <si>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</si>
  <si>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</si>
  <si>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</si>
  <si>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</si>
  <si>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</si>
  <si>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</si>
  <si>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</si>
  <si>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</si>
  <si>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</si>
  <si>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</si>
  <si>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</si>
  <si>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</si>
  <si>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</si>
  <si>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</si>
  <si>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</si>
  <si>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</si>
  <si>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</si>
  <si>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</si>
  <si>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</si>
  <si>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</si>
  <si>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</si>
  <si>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</si>
  <si>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</si>
  <si>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</si>
  <si>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</si>
  <si>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</si>
  <si>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</si>
  <si>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</si>
  <si>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</si>
  <si>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</si>
  <si>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</si>
  <si>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</si>
  <si>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</si>
  <si>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</si>
  <si>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</si>
  <si>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</si>
  <si>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</si>
  <si>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</si>
  <si>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</si>
  <si>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</si>
  <si>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</si>
  <si>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</si>
  <si>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</si>
  <si>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</si>
  <si>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</si>
  <si>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</si>
  <si>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</si>
  <si>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</si>
  <si>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</si>
  <si>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</si>
  <si>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</si>
  <si>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</si>
  <si>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</si>
  <si>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</si>
  <si>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</si>
  <si>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</si>
  <si>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</si>
  <si>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</si>
  <si>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</si>
  <si>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</si>
  <si>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</si>
  <si>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</si>
  <si>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</si>
  <si>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</si>
  <si>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</si>
  <si>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</si>
  <si>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</si>
  <si>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</si>
  <si>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</si>
  <si>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</si>
  <si>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</si>
  <si>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</si>
  <si>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</si>
  <si>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</si>
  <si>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</si>
  <si>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</si>
  <si>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</si>
  <si>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</si>
  <si>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</si>
  <si>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</si>
  <si>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</si>
  <si>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</si>
  <si>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</si>
  <si>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</si>
  <si>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</si>
  <si>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</si>
  <si>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</si>
  <si>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</si>
  <si>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</si>
  <si>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</si>
  <si>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</si>
  <si>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</si>
  <si>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</si>
  <si>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</si>
  <si>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</si>
  <si>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</si>
  <si>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</si>
  <si>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</si>
  <si>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</si>
  <si>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</si>
  <si>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</si>
  <si>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</si>
  <si>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</si>
  <si>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</si>
  <si>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</si>
  <si>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</si>
  <si>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</si>
  <si>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</si>
  <si>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</si>
  <si>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</si>
  <si>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</si>
  <si>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</si>
  <si>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</si>
  <si>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</si>
  <si>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</si>
  <si>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</si>
  <si>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</si>
  <si>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</si>
  <si>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</si>
  <si>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</si>
  <si>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</si>
  <si>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</si>
  <si>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</si>
  <si>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</si>
  <si>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</si>
  <si>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</si>
  <si>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</si>
  <si>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</si>
  <si>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</si>
  <si>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</si>
  <si>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</si>
  <si>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</si>
  <si>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</si>
  <si>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</si>
  <si>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</si>
  <si>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</si>
  <si>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</si>
  <si>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(позиции)</t>
  </si>
  <si>
    <t>Лот 3</t>
  </si>
  <si>
    <t>Расшифровка сборного лота 3</t>
  </si>
  <si>
    <t>Абдрахманова Минзиля Ниязовна, КД PSG2-000005 от 08.02.2013, решение Стерлитамакского городского суда от 15.05.2017 по делу 2-3535/2017</t>
  </si>
  <si>
    <t>Байбулатов Ильнур Радикович, КД PSG-000011 от 05.10.2012, решение Стерлитамакского городского суда Республики Башкортостан от 15.05.2017 по делу 2-3536/2017</t>
  </si>
  <si>
    <t>Давыдов Максим Вячеславович, КД PBK-000006 от 21.03.2014, судебный приказ судебного участка №5 по г. Ишимбай и Ишимбайскому району Республики Башкортостан от 13.04.2017 по делу 2-575/2017</t>
  </si>
  <si>
    <t>Лапшина Марина Константиновна, КД PBK-000001 от 03.02.2014, судебный приказ судебного участка № 2 по г. Стерлитамак Республики Башкортостан от 18.08.2017 по делу 2-1620/2017</t>
  </si>
  <si>
    <t>Лукманова Лилия Равилевна, КД KSB-000015 от 21.04.2014, заочное решение Ленинского районного суда г. Уфы от 17.05.2017 по делу 2-1800/2017</t>
  </si>
  <si>
    <t>Матвеев Александр Владимирович, КД PBK-000005 от 06.03.2014, судебный приказ судебного участка № 1 по Гафурийскому району Республики Башкортостан от 16.08.2017 по делу 2-991/2017</t>
  </si>
  <si>
    <t>Новиков Андрей Викторович, КД PSG-000005 от 15.06.2012, решение Стерлитамакского городского суда Республики Башкортостан от 15.05.2017 по делу 2-3541/2017</t>
  </si>
  <si>
    <t>Саханьков Дмитрий Николаевич, КД PSG2-000017 от 09.09.2013, судебный приказ судебный участок № 6 по г. Стерлитамак Республики Башкортостан от 22.11.2017 по делу 2-2556/17</t>
  </si>
  <si>
    <t>Сиротина Марина Владимировна, КД PMG2-000192 от 27.03.2013, решение Ленинского районного суда г. Мурманска от 22.03.2017 по делу 2-640/2017</t>
  </si>
  <si>
    <t>Слипченко Елена Михайловна, КД PMG-000061 от 22.06.2012, решение Ленинского районного суда г. Мурманска от 16.03.2017 по делу 2-617/2017</t>
  </si>
  <si>
    <t>Сумма долга, руб.</t>
  </si>
  <si>
    <t>Права требования к 20 физическим лицам, г. Уфа (8 002 390,10 руб.)</t>
  </si>
  <si>
    <t>Всего сумма долга</t>
  </si>
  <si>
    <t>Магадеева Елена Константиновна, КД PSG-000004 от 28.05.2012, судебный приказ судебный участок № 2 по г. Стерлитамак Республики Башкортостан от 04.12.2017 по делу 2-2745/2017, приказ отменен, подача иска в районный суд</t>
  </si>
  <si>
    <t>Бабич Александр Леонидович, КД KSB-000024 от 10.07.2014, судебный приказ судебный участок №10 по г. Стерлитамак Республики Башкортостан от 11.04.2017 по делу 2-693/2017</t>
  </si>
  <si>
    <t>Биктагиров Ильдар Рафитович, КД PSG-000025 от 10.12.2012, судебный приказ судебный участок №12 по г. Стерлитамак Республики Башкортостан от 12.04.2017 по делу 2-515/2017</t>
  </si>
  <si>
    <t>Доронина Анна Валерьевна, КД PSG2-000022 от 28.11.2013, судебный приказ судебный участок №1 по г. Стерлитамак Республики Башкортостан от 14.04.2017 по делу 2-630/2017</t>
  </si>
  <si>
    <t>Семенов Вячеслав Алексеевич, КД PSG2-000001 от 25.01.2013, судебный приказ судебный участок №10 по г. Стерлитамак Республики Башкортостан от 11.04.2017 по делу 2-692/17</t>
  </si>
  <si>
    <t>Сафина Ризида Хамитовна, КД PSG-000027 от 17.12.2012, заочное решение Стерлитамакского городского суда Республики Башкортостан от 02.07.2020 по делу 2-3712/2020, судебный приказ судебного участка №12 по г. Стерлитамак Республики Башкортостан от 22.04.2021 по делу 2-997/2021</t>
  </si>
  <si>
    <t>Никифорова Яна  Владимировна, КД PMG2-000185 от 27.03.2013, решение Пушкинского районного суда г. Санкт-Петербурга от 06.03.2019 по делу 2-437/2019</t>
  </si>
  <si>
    <t>Хомченко Олег Семенович, КД 001-2Ф-2014 от 16.04.2014, решение Октябрьского районного суда г. Мурманска от 23.07.2018 по делу 2-4005/2018, апелляционное определение Мурманского областного суда от 26.02.2019 по делу 33-495/2019</t>
  </si>
  <si>
    <t>Зулкарнаева Салима Зиннуровна, КД PSG2-000011 от 15.05.2013, судебный приказ судебного участка № 2 по Аургазинскому району Республики Башкортостан от 28.04.2017 по делу 2-454/2017</t>
  </si>
  <si>
    <t>Утякаева Алия Хайдаровна, КД PBK-000007 от 21.03.2014, решение Стерлитамакского городского суда Республики Башкортостан от 24.07.2020 по делу 2-3686/2020, апелляционное определение Верховного суда Республики Башкортостан от 26.10.2020 по делу 33-16731/2020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</si>
</sst>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1F2429"/>
      <name val="Times New Roman"/>
      <family val="1"/>
      <charset val="204"/>
    </font>
    <font>
      <b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4" fillId="0" borderId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left" vertical="center" wrapText="1"/>
    </xf>
    <xf numFmtId="4" fontId="2" fillId="0" borderId="0" xfId="0" applyNumberFormat="1" applyFont="1" applyFill="1"/>
    <xf numFmtId="0" fontId="17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9" t="s">
        <v>137</v>
      </c>
      <c r="M2" s="119"/>
      <c r="N2" s="22"/>
      <c r="O2" s="22"/>
    </row>
    <row r="3" spans="1:15" x14ac:dyDescent="0.25">
      <c r="L3" s="119"/>
      <c r="M3" s="119"/>
      <c r="N3" s="22"/>
      <c r="O3" s="22"/>
    </row>
    <row r="5" spans="1:15" x14ac:dyDescent="0.25">
      <c r="B5" s="116" t="s">
        <v>139</v>
      </c>
      <c r="C5" s="116"/>
      <c r="D5" s="117"/>
      <c r="E5" s="117"/>
      <c r="F5" s="21"/>
      <c r="L5"/>
    </row>
    <row r="6" spans="1:15" x14ac:dyDescent="0.25">
      <c r="B6" s="116" t="s">
        <v>138</v>
      </c>
      <c r="C6" s="116"/>
      <c r="D6" s="118"/>
      <c r="E6" s="118"/>
      <c r="F6" s="21"/>
      <c r="L6"/>
    </row>
    <row r="8" spans="1:15" s="1" customFormat="1" x14ac:dyDescent="0.25">
      <c r="A8" s="85"/>
      <c r="B8" s="120" t="s">
        <v>134</v>
      </c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121"/>
    </row>
    <row r="9" spans="1:15" ht="15" customHeight="1" x14ac:dyDescent="0.25">
      <c r="B9" s="130" t="s">
        <v>8</v>
      </c>
      <c r="C9" s="131" t="s">
        <v>7</v>
      </c>
      <c r="D9" s="124" t="s">
        <v>131</v>
      </c>
      <c r="E9" s="124" t="s">
        <v>95</v>
      </c>
      <c r="F9" s="130" t="s">
        <v>140</v>
      </c>
      <c r="G9" s="124" t="s">
        <v>143</v>
      </c>
      <c r="H9" s="124" t="s">
        <v>171</v>
      </c>
      <c r="I9" s="130" t="s">
        <v>168</v>
      </c>
      <c r="J9" s="124" t="s">
        <v>144</v>
      </c>
      <c r="K9" s="130" t="s">
        <v>169</v>
      </c>
      <c r="L9" s="131" t="s">
        <v>132</v>
      </c>
      <c r="M9" s="131"/>
      <c r="N9" s="128" t="s">
        <v>136</v>
      </c>
      <c r="O9" s="124" t="s">
        <v>152</v>
      </c>
    </row>
    <row r="10" spans="1:15" ht="72" customHeight="1" x14ac:dyDescent="0.25">
      <c r="B10" s="130"/>
      <c r="C10" s="131"/>
      <c r="D10" s="124"/>
      <c r="E10" s="124"/>
      <c r="F10" s="130"/>
      <c r="G10" s="124"/>
      <c r="H10" s="124"/>
      <c r="I10" s="130"/>
      <c r="J10" s="124"/>
      <c r="K10" s="130"/>
      <c r="L10" s="17" t="s">
        <v>141</v>
      </c>
      <c r="M10" s="17" t="s">
        <v>142</v>
      </c>
      <c r="N10" s="129"/>
      <c r="O10" s="124"/>
    </row>
    <row r="11" spans="1:15" s="18" customFormat="1" x14ac:dyDescent="0.25">
      <c r="A11" s="86"/>
      <c r="B11" s="123" t="s">
        <v>2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23" t="s">
        <v>133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23" t="s">
        <v>1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23" t="s">
        <v>4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23" t="s">
        <v>5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25" t="s">
        <v>3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7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23" t="s">
        <v>151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23" t="s">
        <v>6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22" t="s">
        <v>0</v>
      </c>
      <c r="C50" s="122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5" t="s">
        <v>167</v>
      </c>
      <c r="C52" s="115"/>
      <c r="D52" s="115"/>
      <c r="E52" s="115"/>
      <c r="F52" s="115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5" t="s">
        <v>170</v>
      </c>
      <c r="C53" s="115"/>
      <c r="D53" s="115"/>
      <c r="E53" s="115"/>
      <c r="F53" s="115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ColWidth="9.140625"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33" t="s">
        <v>130</v>
      </c>
      <c r="B1" s="133"/>
    </row>
    <row r="3" spans="1:2" ht="15.75" x14ac:dyDescent="0.25">
      <c r="A3" s="135" t="s">
        <v>2</v>
      </c>
      <c r="B3" s="36" t="s">
        <v>103</v>
      </c>
    </row>
    <row r="4" spans="1:2" ht="15.75" x14ac:dyDescent="0.25">
      <c r="A4" s="135"/>
      <c r="B4" s="36" t="s">
        <v>106</v>
      </c>
    </row>
    <row r="5" spans="1:2" ht="15.75" x14ac:dyDescent="0.25">
      <c r="A5" s="135"/>
      <c r="B5" s="36" t="s">
        <v>109</v>
      </c>
    </row>
    <row r="6" spans="1:2" ht="15.75" x14ac:dyDescent="0.25">
      <c r="A6" s="135"/>
      <c r="B6" s="36" t="s">
        <v>111</v>
      </c>
    </row>
    <row r="7" spans="1:2" ht="15.75" x14ac:dyDescent="0.25">
      <c r="A7" s="135"/>
      <c r="B7" s="36" t="s">
        <v>112</v>
      </c>
    </row>
    <row r="8" spans="1:2" ht="15.75" x14ac:dyDescent="0.25">
      <c r="A8" s="135"/>
      <c r="B8" s="36" t="s">
        <v>122</v>
      </c>
    </row>
    <row r="9" spans="1:2" ht="15.75" x14ac:dyDescent="0.25">
      <c r="A9" s="136" t="s">
        <v>133</v>
      </c>
      <c r="B9" s="37" t="s">
        <v>99</v>
      </c>
    </row>
    <row r="10" spans="1:2" ht="15.75" x14ac:dyDescent="0.25">
      <c r="A10" s="136"/>
      <c r="B10" s="37" t="s">
        <v>101</v>
      </c>
    </row>
    <row r="11" spans="1:2" ht="15.75" x14ac:dyDescent="0.25">
      <c r="A11" s="136"/>
      <c r="B11" s="37" t="s">
        <v>104</v>
      </c>
    </row>
    <row r="12" spans="1:2" ht="15.75" x14ac:dyDescent="0.25">
      <c r="A12" s="136"/>
      <c r="B12" s="37" t="s">
        <v>116</v>
      </c>
    </row>
    <row r="13" spans="1:2" ht="15.75" x14ac:dyDescent="0.25">
      <c r="A13" s="137" t="s">
        <v>1</v>
      </c>
      <c r="B13" s="38" t="s">
        <v>107</v>
      </c>
    </row>
    <row r="14" spans="1:2" ht="15.75" x14ac:dyDescent="0.25">
      <c r="A14" s="137"/>
      <c r="B14" s="38" t="s">
        <v>108</v>
      </c>
    </row>
    <row r="15" spans="1:2" ht="15.75" x14ac:dyDescent="0.25">
      <c r="A15" s="137"/>
      <c r="B15" s="38" t="s">
        <v>118</v>
      </c>
    </row>
    <row r="16" spans="1:2" ht="15.75" x14ac:dyDescent="0.25">
      <c r="A16" s="137"/>
      <c r="B16" s="38" t="s">
        <v>125</v>
      </c>
    </row>
    <row r="17" spans="1:2" ht="15.75" x14ac:dyDescent="0.25">
      <c r="A17" s="137"/>
      <c r="B17" s="38" t="s">
        <v>129</v>
      </c>
    </row>
    <row r="18" spans="1:2" ht="15.75" x14ac:dyDescent="0.25">
      <c r="A18" s="138" t="s">
        <v>4</v>
      </c>
      <c r="B18" s="39" t="s">
        <v>98</v>
      </c>
    </row>
    <row r="19" spans="1:2" ht="15.75" x14ac:dyDescent="0.25">
      <c r="A19" s="138"/>
      <c r="B19" s="39" t="s">
        <v>102</v>
      </c>
    </row>
    <row r="20" spans="1:2" ht="15.75" x14ac:dyDescent="0.25">
      <c r="A20" s="138"/>
      <c r="B20" s="39" t="s">
        <v>113</v>
      </c>
    </row>
    <row r="21" spans="1:2" ht="15.75" x14ac:dyDescent="0.25">
      <c r="A21" s="138"/>
      <c r="B21" s="39" t="s">
        <v>117</v>
      </c>
    </row>
    <row r="22" spans="1:2" ht="15.75" x14ac:dyDescent="0.25">
      <c r="A22" s="138"/>
      <c r="B22" s="39" t="s">
        <v>121</v>
      </c>
    </row>
    <row r="23" spans="1:2" ht="15.75" x14ac:dyDescent="0.25">
      <c r="A23" s="138"/>
      <c r="B23" s="39" t="s">
        <v>123</v>
      </c>
    </row>
    <row r="24" spans="1:2" ht="15.75" customHeight="1" x14ac:dyDescent="0.25">
      <c r="A24" s="138"/>
      <c r="B24" s="39" t="s">
        <v>126</v>
      </c>
    </row>
    <row r="25" spans="1:2" ht="15.75" customHeight="1" x14ac:dyDescent="0.25">
      <c r="A25" s="138"/>
      <c r="B25" s="39" t="s">
        <v>127</v>
      </c>
    </row>
    <row r="26" spans="1:2" ht="15.75" customHeight="1" x14ac:dyDescent="0.25">
      <c r="A26" s="138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9" t="s">
        <v>3</v>
      </c>
      <c r="B28" s="42" t="s">
        <v>97</v>
      </c>
    </row>
    <row r="29" spans="1:2" ht="15.75" customHeight="1" x14ac:dyDescent="0.25">
      <c r="A29" s="139"/>
      <c r="B29" s="42" t="s">
        <v>100</v>
      </c>
    </row>
    <row r="30" spans="1:2" ht="15.75" customHeight="1" x14ac:dyDescent="0.25">
      <c r="A30" s="139"/>
      <c r="B30" s="42" t="s">
        <v>105</v>
      </c>
    </row>
    <row r="31" spans="1:2" ht="15.75" customHeight="1" x14ac:dyDescent="0.25">
      <c r="A31" s="139"/>
      <c r="B31" s="42" t="s">
        <v>120</v>
      </c>
    </row>
    <row r="32" spans="1:2" ht="15.75" customHeight="1" x14ac:dyDescent="0.25">
      <c r="A32" s="139"/>
      <c r="B32" s="42" t="s">
        <v>124</v>
      </c>
    </row>
    <row r="33" spans="1:2" ht="15.75" customHeight="1" x14ac:dyDescent="0.25">
      <c r="A33" s="140" t="s">
        <v>151</v>
      </c>
      <c r="B33" s="38" t="s">
        <v>161</v>
      </c>
    </row>
    <row r="34" spans="1:2" ht="15.75" x14ac:dyDescent="0.25">
      <c r="A34" s="140"/>
      <c r="B34" s="38" t="s">
        <v>160</v>
      </c>
    </row>
    <row r="35" spans="1:2" ht="16.5" customHeight="1" x14ac:dyDescent="0.25">
      <c r="A35" s="132" t="s">
        <v>6</v>
      </c>
      <c r="B35" s="43" t="s">
        <v>114</v>
      </c>
    </row>
    <row r="36" spans="1:2" ht="15.75" customHeight="1" x14ac:dyDescent="0.25">
      <c r="A36" s="132"/>
      <c r="B36" s="43" t="s">
        <v>115</v>
      </c>
    </row>
    <row r="37" spans="1:2" ht="15.75" customHeight="1" x14ac:dyDescent="0.25">
      <c r="A37" s="132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34" t="s">
        <v>152</v>
      </c>
      <c r="B41" s="45" t="s">
        <v>164</v>
      </c>
    </row>
    <row r="42" spans="1:2" ht="15.75" x14ac:dyDescent="0.25">
      <c r="A42" s="134"/>
      <c r="B42" s="45" t="s">
        <v>166</v>
      </c>
    </row>
    <row r="43" spans="1:2" ht="15.75" x14ac:dyDescent="0.25">
      <c r="A43" s="134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zoomScaleNormal="100" workbookViewId="0">
      <selection activeCell="A4" sqref="A4"/>
    </sheetView>
  </sheetViews>
  <sheetFormatPr defaultColWidth="9.140625" defaultRowHeight="15.75" x14ac:dyDescent="0.25"/>
  <cols>
    <col min="1" max="1" width="10" style="99" customWidth="1"/>
    <col min="2" max="2" width="82.5703125" style="107" customWidth="1"/>
    <col min="3" max="3" width="23.7109375" style="108" customWidth="1"/>
    <col min="4" max="16384" width="9.140625" style="97"/>
  </cols>
  <sheetData>
    <row r="1" spans="1:3" x14ac:dyDescent="0.25">
      <c r="B1" s="100"/>
      <c r="C1" s="101"/>
    </row>
    <row r="2" spans="1:3" x14ac:dyDescent="0.25">
      <c r="A2" s="142" t="s">
        <v>237</v>
      </c>
      <c r="B2" s="142"/>
      <c r="C2" s="142"/>
    </row>
    <row r="3" spans="1:3" x14ac:dyDescent="0.25">
      <c r="A3" s="102"/>
      <c r="B3" s="103"/>
      <c r="C3" s="104"/>
    </row>
    <row r="4" spans="1:3" x14ac:dyDescent="0.25">
      <c r="A4" s="96" t="s">
        <v>236</v>
      </c>
      <c r="B4" s="141" t="s">
        <v>249</v>
      </c>
      <c r="C4" s="141"/>
    </row>
    <row r="5" spans="1:3" x14ac:dyDescent="0.25">
      <c r="A5" s="105"/>
      <c r="B5" s="109" t="s">
        <v>235</v>
      </c>
      <c r="C5" s="106" t="s">
        <v>248</v>
      </c>
    </row>
    <row r="6" spans="1:3" ht="31.5" x14ac:dyDescent="0.25">
      <c r="A6" s="95">
        <v>1</v>
      </c>
      <c r="B6" s="93" t="s">
        <v>238</v>
      </c>
      <c r="C6" s="110">
        <v>290361.05</v>
      </c>
    </row>
    <row r="7" spans="1:3" ht="47.25" x14ac:dyDescent="0.25">
      <c r="A7" s="95">
        <f>A6+1</f>
        <v>2</v>
      </c>
      <c r="B7" s="93" t="s">
        <v>252</v>
      </c>
      <c r="C7" s="110">
        <v>120909.14</v>
      </c>
    </row>
    <row r="8" spans="1:3" ht="47.25" x14ac:dyDescent="0.25">
      <c r="A8" s="95">
        <f t="shared" ref="A8:A25" si="0">A7+1</f>
        <v>3</v>
      </c>
      <c r="B8" s="93" t="s">
        <v>239</v>
      </c>
      <c r="C8" s="110">
        <v>452972.98</v>
      </c>
    </row>
    <row r="9" spans="1:3" ht="47.25" x14ac:dyDescent="0.25">
      <c r="A9" s="95">
        <f t="shared" si="0"/>
        <v>4</v>
      </c>
      <c r="B9" s="93" t="s">
        <v>253</v>
      </c>
      <c r="C9" s="111">
        <v>215058.8</v>
      </c>
    </row>
    <row r="10" spans="1:3" ht="47.25" x14ac:dyDescent="0.25">
      <c r="A10" s="95">
        <f t="shared" si="0"/>
        <v>5</v>
      </c>
      <c r="B10" s="93" t="s">
        <v>240</v>
      </c>
      <c r="C10" s="110">
        <v>225015.98</v>
      </c>
    </row>
    <row r="11" spans="1:3" ht="47.25" x14ac:dyDescent="0.25">
      <c r="A11" s="95">
        <f t="shared" si="0"/>
        <v>6</v>
      </c>
      <c r="B11" s="93" t="s">
        <v>254</v>
      </c>
      <c r="C11" s="110">
        <v>97619.33</v>
      </c>
    </row>
    <row r="12" spans="1:3" ht="47.25" x14ac:dyDescent="0.25">
      <c r="A12" s="95">
        <f t="shared" si="0"/>
        <v>7</v>
      </c>
      <c r="B12" s="93" t="s">
        <v>259</v>
      </c>
      <c r="C12" s="110">
        <v>253819.62</v>
      </c>
    </row>
    <row r="13" spans="1:3" ht="47.25" x14ac:dyDescent="0.25">
      <c r="A13" s="95">
        <f t="shared" si="0"/>
        <v>8</v>
      </c>
      <c r="B13" s="93" t="s">
        <v>241</v>
      </c>
      <c r="C13" s="110">
        <v>440114.72</v>
      </c>
    </row>
    <row r="14" spans="1:3" ht="31.5" x14ac:dyDescent="0.25">
      <c r="A14" s="95">
        <f t="shared" si="0"/>
        <v>9</v>
      </c>
      <c r="B14" s="93" t="s">
        <v>242</v>
      </c>
      <c r="C14" s="110">
        <v>510770.54</v>
      </c>
    </row>
    <row r="15" spans="1:3" ht="47.25" x14ac:dyDescent="0.25">
      <c r="A15" s="95">
        <f t="shared" si="0"/>
        <v>10</v>
      </c>
      <c r="B15" s="93" t="s">
        <v>251</v>
      </c>
      <c r="C15" s="110">
        <v>15508.54</v>
      </c>
    </row>
    <row r="16" spans="1:3" ht="47.25" x14ac:dyDescent="0.25">
      <c r="A16" s="95">
        <f t="shared" si="0"/>
        <v>11</v>
      </c>
      <c r="B16" s="93" t="s">
        <v>243</v>
      </c>
      <c r="C16" s="110">
        <v>56.34</v>
      </c>
    </row>
    <row r="17" spans="1:3" ht="47.25" x14ac:dyDescent="0.25">
      <c r="A17" s="95">
        <f t="shared" si="0"/>
        <v>12</v>
      </c>
      <c r="B17" s="93" t="s">
        <v>244</v>
      </c>
      <c r="C17" s="110">
        <v>427156.79</v>
      </c>
    </row>
    <row r="18" spans="1:3" ht="47.25" x14ac:dyDescent="0.25">
      <c r="A18" s="95">
        <f t="shared" si="0"/>
        <v>13</v>
      </c>
      <c r="B18" s="93" t="s">
        <v>245</v>
      </c>
      <c r="C18" s="110">
        <v>408452.56</v>
      </c>
    </row>
    <row r="19" spans="1:3" ht="47.25" x14ac:dyDescent="0.25">
      <c r="A19" s="95">
        <f t="shared" si="0"/>
        <v>14</v>
      </c>
      <c r="B19" s="93" t="s">
        <v>255</v>
      </c>
      <c r="C19" s="110">
        <v>144526.94</v>
      </c>
    </row>
    <row r="20" spans="1:3" ht="63" x14ac:dyDescent="0.25">
      <c r="A20" s="95">
        <f t="shared" si="0"/>
        <v>15</v>
      </c>
      <c r="B20" s="93" t="s">
        <v>260</v>
      </c>
      <c r="C20" s="110">
        <v>158595.68</v>
      </c>
    </row>
    <row r="21" spans="1:3" ht="63" x14ac:dyDescent="0.25">
      <c r="A21" s="95">
        <f t="shared" si="0"/>
        <v>16</v>
      </c>
      <c r="B21" s="93" t="s">
        <v>256</v>
      </c>
      <c r="C21" s="110">
        <v>49372.29</v>
      </c>
    </row>
    <row r="22" spans="1:3" ht="47.25" x14ac:dyDescent="0.25">
      <c r="A22" s="95">
        <f t="shared" si="0"/>
        <v>17</v>
      </c>
      <c r="B22" s="94" t="s">
        <v>257</v>
      </c>
      <c r="C22" s="110">
        <v>221213.04</v>
      </c>
    </row>
    <row r="23" spans="1:3" ht="31.5" x14ac:dyDescent="0.25">
      <c r="A23" s="95">
        <f t="shared" si="0"/>
        <v>18</v>
      </c>
      <c r="B23" s="94" t="s">
        <v>246</v>
      </c>
      <c r="C23" s="110">
        <f>205929.27+2629.13</f>
        <v>208558.4</v>
      </c>
    </row>
    <row r="24" spans="1:3" ht="31.5" x14ac:dyDescent="0.25">
      <c r="A24" s="95">
        <f t="shared" si="0"/>
        <v>19</v>
      </c>
      <c r="B24" s="94" t="s">
        <v>247</v>
      </c>
      <c r="C24" s="110">
        <f>129265.1+5982.72</f>
        <v>135247.82</v>
      </c>
    </row>
    <row r="25" spans="1:3" ht="63" x14ac:dyDescent="0.25">
      <c r="A25" s="95">
        <f t="shared" si="0"/>
        <v>20</v>
      </c>
      <c r="B25" s="94" t="s">
        <v>258</v>
      </c>
      <c r="C25" s="112">
        <v>3627059.54</v>
      </c>
    </row>
    <row r="26" spans="1:3" x14ac:dyDescent="0.25">
      <c r="A26" s="98"/>
      <c r="B26" s="114" t="s">
        <v>250</v>
      </c>
      <c r="C26" s="113">
        <f>SUM(C6:C25)</f>
        <v>8002390.1000000006</v>
      </c>
    </row>
  </sheetData>
  <autoFilter ref="A5:C26"/>
  <mergeCells count="2">
    <mergeCell ref="B4:C4"/>
    <mergeCell ref="A2:C2"/>
  </mergeCells>
  <pageMargins left="0.25" right="0.25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Регионы</vt:lpstr>
      <vt:lpstr>Подтипы активов</vt:lpstr>
      <vt:lpstr>Лот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2021-06-09T07:11:00Z</cp:lastPrinted>
  <dcterms:created xsi:type="dcterms:W3CDTF">2015-05-06T12:48:51Z</dcterms:created>
  <dcterms:modified xsi:type="dcterms:W3CDTF">2021-08-05T05:08:36Z</dcterms:modified>
</cp:coreProperties>
</file>