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1 Отдел реализации активов\1РАД\Организация торгов\Российский кредит\Распоряжения\П19\СЗ к распоряжениям\"/>
    </mc:Choice>
  </mc:AlternateContent>
  <bookViews>
    <workbookView xWindow="0" yWindow="0" windowWidth="14970" windowHeight="4725" tabRatio="764"/>
  </bookViews>
  <sheets>
    <sheet name="Расшифровка лота" sheetId="21" r:id="rId1"/>
    <sheet name="Регионы" sheetId="15" state="hidden" r:id="rId2"/>
    <sheet name="Подтипы активов" sheetId="17" state="hidden" r:id="rId3"/>
    <sheet name="нед.сделки (ждем взыскание)" sheetId="18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1" l="1"/>
  <c r="K5" i="18" l="1"/>
  <c r="I5" i="18"/>
  <c r="K4" i="18"/>
  <c r="I4" i="18"/>
  <c r="K3" i="18"/>
  <c r="I3" i="18"/>
</calcChain>
</file>

<file path=xl/sharedStrings.xml><?xml version="1.0" encoding="utf-8"?>
<sst xmlns="http://schemas.openxmlformats.org/spreadsheetml/2006/main" count="173" uniqueCount="159">
  <si>
    <t>Наименование лота</t>
  </si>
  <si>
    <t>№ лота</t>
  </si>
  <si>
    <t>Москва</t>
  </si>
  <si>
    <t>Подтип активов</t>
  </si>
  <si>
    <t>Местонахождение (регион)</t>
  </si>
  <si>
    <t>Начальная цена продажи лотов, руб.</t>
  </si>
  <si>
    <t>Наличие обременений и ограничений</t>
  </si>
  <si>
    <t>Сведения об имуществе</t>
  </si>
  <si>
    <t>Права требования к ФЛ - прочие</t>
  </si>
  <si>
    <t>на первом периоде торгов ППП</t>
  </si>
  <si>
    <t>на последнем периоде торгов ППП</t>
  </si>
  <si>
    <t>Стоимость лота, руб.</t>
  </si>
  <si>
    <t>на первых торгах</t>
  </si>
  <si>
    <t>на повторных торгах</t>
  </si>
  <si>
    <t>Размер задолженности, установленный судом</t>
  </si>
  <si>
    <t>поступления</t>
  </si>
  <si>
    <t>нет</t>
  </si>
  <si>
    <t>поручители/залоги</t>
  </si>
  <si>
    <t>Права требования к ЮЛ</t>
  </si>
  <si>
    <t>Балансовая по состоянию на 01.07.2019</t>
  </si>
  <si>
    <t>без обеспечения</t>
  </si>
  <si>
    <t>1. Актуальная информация об исполнительном производстве должника (в т.ч. перечень выявленного имущества в рамках ИП; действия СПИ, проведенные в отношении имущества, оценочная стоимость).
2. Какой у банка процент в реестрах должника и поручителя, на какую сумму включились? Информация о  выявленном в банкротстве имуществе должника и поручителя, его стоимости, перспективах реализации и получения Банком денежных средств.</t>
  </si>
  <si>
    <t>Местонахождение</t>
  </si>
  <si>
    <t>Склад "МОСМЕК"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</si>
  <si>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</si>
  <si>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</si>
  <si>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</si>
  <si>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</si>
  <si>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</si>
  <si>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</si>
  <si>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</si>
  <si>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</si>
  <si>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</si>
  <si>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</si>
  <si>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</si>
  <si>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</si>
  <si>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</si>
  <si>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</si>
  <si>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</si>
  <si>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</si>
  <si>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</si>
  <si>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</si>
  <si>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</si>
  <si>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</si>
  <si>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</si>
  <si>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</si>
  <si>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</si>
  <si>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</si>
  <si>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</si>
  <si>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</si>
  <si>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</si>
  <si>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</si>
  <si>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</si>
  <si>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</si>
  <si>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</si>
  <si>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</si>
  <si>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</si>
  <si>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</si>
  <si>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</si>
  <si>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</si>
  <si>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</si>
  <si>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</si>
  <si>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</si>
  <si>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</si>
  <si>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</si>
  <si>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</si>
  <si>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</si>
  <si>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</si>
  <si>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</si>
  <si>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</si>
  <si>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</si>
  <si>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</si>
  <si>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</si>
  <si>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</si>
  <si>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</si>
  <si>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</si>
  <si>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</si>
  <si>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</si>
  <si>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</si>
  <si>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</si>
  <si>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</si>
  <si>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</si>
  <si>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</si>
  <si>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</si>
  <si>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</si>
  <si>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</si>
  <si>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</si>
  <si>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</si>
  <si>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</si>
  <si>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</si>
  <si>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</si>
  <si>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</si>
  <si>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</si>
  <si>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</si>
  <si>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</si>
  <si>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</si>
  <si>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</si>
  <si>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</si>
  <si>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</si>
  <si>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</si>
  <si>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</si>
  <si>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</si>
  <si>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</si>
  <si>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</si>
  <si>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</si>
  <si>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</si>
  <si>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</si>
  <si>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</si>
  <si>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Подтипы активов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</si>
  <si>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</si>
  <si>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</si>
  <si>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</si>
  <si>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</si>
  <si>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</si>
  <si>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</si>
  <si>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</si>
  <si>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</si>
  <si>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</si>
  <si>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</si>
  <si>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</si>
  <si>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</si>
  <si>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</si>
  <si>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</si>
  <si>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</si>
  <si>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</si>
  <si>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</si>
  <si>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Права требования к ИП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</si>
  <si>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</si>
  <si>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</si>
  <si>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</si>
  <si>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</si>
  <si>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</si>
  <si>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</si>
  <si>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</si>
  <si>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</si>
  <si>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</si>
  <si>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</si>
  <si>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</si>
  <si>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</si>
  <si>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</si>
  <si>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</si>
  <si>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</si>
  <si>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</si>
  <si>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определение Арбитражного суда г. Москвы от 06.03.2019 г. по делу №А40-161812/16-174-250</t>
  </si>
  <si>
    <t>определение Арбитражного суда г. Москвы от 26.06.2018г по делу №А40-161812/16-174-250</t>
  </si>
  <si>
    <t>Определением Арбитражного суда г. Москвы от 22.02.2019 по делу №А40-161812/16-174-250 признан недействительным, в числе прочего, договор уступки прав требования № 1/У/НКБ от 01.09.2016 г. в части передачи прав требования к Сидорову А.А., Гасанову Н. А,, Скороглядову В. Ф. и Сенину А. С. Постановлением Девятого арбитражного апелляционного суда от 23.04.2019 г. определение оставлено в силе. Планируется подача искового заявления (взыскание задолженности)</t>
  </si>
  <si>
    <t>ООО "ЮК Оптимус" ИНН</t>
  </si>
  <si>
    <t>Определением Арбитражного суда г. Москвы от 26.06.2018 по делу №А40-161812/16-174-250 признан недействительным, в числе прочего, договор уступки прав требования № 1/У/НКБ от 01.09.2016 г. в части передачи прав требования к Величинской У. Л. Постановлением Девятого арбитражного апелляционного суда от 26.03.2019 г. определение оставлено в силе. Планируется подача искового заявления (взыскание задолженности)</t>
  </si>
  <si>
    <t xml:space="preserve">Определением Арбитражного суда г. Москвы от 06.03.2019 по делу №А40-161812/16-174-250 признан недействительным, в числе прочего, договор уступки прав требования № 2/У/НКБ от 01.09.2016 г. Постановлением Девятого арбитражного апелляционного суда от 26.06.2019 г. определение оставлено в силе. Планируется подача искового заявления (взыскание задолженности). </t>
  </si>
  <si>
    <t xml:space="preserve"> определение АС г. Москвы по делу №А40-161812/16-174-250 от 22.02.2019 </t>
  </si>
  <si>
    <t>Карлина: продаем только взысканную зад-ть</t>
  </si>
  <si>
    <t>Наименование имущества (позиций)</t>
  </si>
  <si>
    <t>ИТОГО</t>
  </si>
  <si>
    <t xml:space="preserve"> Лот № 3</t>
  </si>
  <si>
    <t>Кузнецов Максим Владимирович, КД 10_102 от 11.11.2010</t>
  </si>
  <si>
    <t>Сабиров Нафис Фанович, КД 0203-000/02029И от 25.09.2012</t>
  </si>
  <si>
    <t>Гайнетдинов Азат Анварович, КД 0204-000/00919И от 30.11.2012</t>
  </si>
  <si>
    <t>Права требования к 3 физическим лицам</t>
  </si>
  <si>
    <t>Размер задолженности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</si>
</sst>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;[Red]#,##0.00"/>
    <numFmt numFmtId="166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10" fillId="0" borderId="0"/>
  </cellStyleXfs>
  <cellXfs count="43">
    <xf numFmtId="0" fontId="0" fillId="0" borderId="0" xfId="0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right"/>
    </xf>
    <xf numFmtId="0" fontId="5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wrapText="1"/>
    </xf>
    <xf numFmtId="0" fontId="0" fillId="5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/>
    <xf numFmtId="0" fontId="6" fillId="6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5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abSelected="1" workbookViewId="0">
      <selection activeCell="H12" sqref="H12"/>
    </sheetView>
  </sheetViews>
  <sheetFormatPr defaultRowHeight="15" x14ac:dyDescent="0.25"/>
  <cols>
    <col min="1" max="1" width="13" style="24" customWidth="1"/>
    <col min="2" max="2" width="61.140625" customWidth="1"/>
    <col min="3" max="3" width="19.42578125" customWidth="1"/>
    <col min="4" max="4" width="18.28515625" customWidth="1"/>
  </cols>
  <sheetData>
    <row r="1" spans="1:3" ht="47.25" customHeight="1" x14ac:dyDescent="0.25">
      <c r="A1" s="26" t="s">
        <v>153</v>
      </c>
      <c r="B1" s="30" t="s">
        <v>157</v>
      </c>
      <c r="C1" s="31"/>
    </row>
    <row r="2" spans="1:3" s="22" customFormat="1" ht="47.25" customHeight="1" x14ac:dyDescent="0.25">
      <c r="A2" s="23"/>
      <c r="B2" s="26" t="s">
        <v>151</v>
      </c>
      <c r="C2" s="26" t="s">
        <v>158</v>
      </c>
    </row>
    <row r="3" spans="1:3" s="22" customFormat="1" ht="36.75" customHeight="1" x14ac:dyDescent="0.25">
      <c r="A3" s="25">
        <v>1</v>
      </c>
      <c r="B3" s="26" t="s">
        <v>154</v>
      </c>
      <c r="C3" s="27">
        <v>956050.97</v>
      </c>
    </row>
    <row r="4" spans="1:3" s="22" customFormat="1" ht="36.75" customHeight="1" x14ac:dyDescent="0.25">
      <c r="A4" s="25">
        <v>2</v>
      </c>
      <c r="B4" s="26" t="s">
        <v>155</v>
      </c>
      <c r="C4" s="27">
        <v>1447513.92</v>
      </c>
    </row>
    <row r="5" spans="1:3" s="22" customFormat="1" ht="36.75" customHeight="1" x14ac:dyDescent="0.25">
      <c r="A5" s="25">
        <v>3</v>
      </c>
      <c r="B5" s="26" t="s">
        <v>156</v>
      </c>
      <c r="C5" s="27">
        <v>1451390.08</v>
      </c>
    </row>
    <row r="6" spans="1:3" ht="24.75" customHeight="1" x14ac:dyDescent="0.25">
      <c r="A6" s="28"/>
      <c r="B6" s="29" t="s">
        <v>152</v>
      </c>
      <c r="C6" s="27">
        <f>SUM(C3:C5)</f>
        <v>3854954.9699999997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topLeftCell="A51" workbookViewId="0">
      <selection activeCell="F10" sqref="F10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  <row r="38" spans="1:1" x14ac:dyDescent="0.25">
      <c r="A38" t="s">
        <v>58</v>
      </c>
    </row>
    <row r="39" spans="1:1" x14ac:dyDescent="0.25">
      <c r="A39" t="s">
        <v>59</v>
      </c>
    </row>
    <row r="40" spans="1:1" x14ac:dyDescent="0.25">
      <c r="A40" t="s">
        <v>60</v>
      </c>
    </row>
    <row r="41" spans="1:1" x14ac:dyDescent="0.25">
      <c r="A41" t="s">
        <v>61</v>
      </c>
    </row>
    <row r="42" spans="1:1" x14ac:dyDescent="0.25">
      <c r="A42" t="s">
        <v>62</v>
      </c>
    </row>
    <row r="43" spans="1:1" x14ac:dyDescent="0.25">
      <c r="A43" t="s">
        <v>63</v>
      </c>
    </row>
    <row r="44" spans="1:1" x14ac:dyDescent="0.25">
      <c r="A44" t="s">
        <v>64</v>
      </c>
    </row>
    <row r="45" spans="1:1" x14ac:dyDescent="0.25">
      <c r="A45" t="s">
        <v>65</v>
      </c>
    </row>
    <row r="46" spans="1:1" x14ac:dyDescent="0.25">
      <c r="A46" t="s">
        <v>66</v>
      </c>
    </row>
    <row r="47" spans="1:1" x14ac:dyDescent="0.25">
      <c r="A47" t="s">
        <v>67</v>
      </c>
    </row>
    <row r="48" spans="1:1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4" spans="1:1" x14ac:dyDescent="0.25">
      <c r="A54" t="s">
        <v>74</v>
      </c>
    </row>
    <row r="55" spans="1:1" x14ac:dyDescent="0.25">
      <c r="A55" t="s">
        <v>75</v>
      </c>
    </row>
    <row r="56" spans="1:1" x14ac:dyDescent="0.25">
      <c r="A56" t="s">
        <v>76</v>
      </c>
    </row>
    <row r="57" spans="1:1" x14ac:dyDescent="0.25">
      <c r="A57" t="s">
        <v>77</v>
      </c>
    </row>
    <row r="58" spans="1:1" x14ac:dyDescent="0.25">
      <c r="A58" t="s">
        <v>78</v>
      </c>
    </row>
    <row r="59" spans="1:1" x14ac:dyDescent="0.25">
      <c r="A59" t="s">
        <v>79</v>
      </c>
    </row>
    <row r="60" spans="1:1" x14ac:dyDescent="0.25">
      <c r="A60" t="s">
        <v>80</v>
      </c>
    </row>
    <row r="61" spans="1:1" x14ac:dyDescent="0.25">
      <c r="A61" t="s">
        <v>81</v>
      </c>
    </row>
    <row r="62" spans="1:1" x14ac:dyDescent="0.25">
      <c r="A62" t="s">
        <v>82</v>
      </c>
    </row>
    <row r="63" spans="1:1" x14ac:dyDescent="0.25">
      <c r="A63" t="s">
        <v>83</v>
      </c>
    </row>
    <row r="64" spans="1:1" x14ac:dyDescent="0.25">
      <c r="A64" t="s">
        <v>84</v>
      </c>
    </row>
    <row r="65" spans="1:1" x14ac:dyDescent="0.25">
      <c r="A65" t="s">
        <v>85</v>
      </c>
    </row>
    <row r="66" spans="1:1" x14ac:dyDescent="0.25">
      <c r="A66" t="s">
        <v>86</v>
      </c>
    </row>
    <row r="67" spans="1:1" x14ac:dyDescent="0.25">
      <c r="A67" t="s">
        <v>87</v>
      </c>
    </row>
    <row r="68" spans="1:1" x14ac:dyDescent="0.25">
      <c r="A68" t="s">
        <v>88</v>
      </c>
    </row>
    <row r="69" spans="1:1" x14ac:dyDescent="0.25">
      <c r="A69" t="s">
        <v>89</v>
      </c>
    </row>
    <row r="70" spans="1:1" x14ac:dyDescent="0.25">
      <c r="A70" t="s">
        <v>90</v>
      </c>
    </row>
    <row r="71" spans="1:1" x14ac:dyDescent="0.25">
      <c r="A71" t="s">
        <v>91</v>
      </c>
    </row>
    <row r="72" spans="1:1" x14ac:dyDescent="0.25">
      <c r="A72" t="s">
        <v>92</v>
      </c>
    </row>
    <row r="73" spans="1:1" x14ac:dyDescent="0.25">
      <c r="A73" t="s">
        <v>93</v>
      </c>
    </row>
    <row r="74" spans="1:1" x14ac:dyDescent="0.25">
      <c r="A74" t="s">
        <v>94</v>
      </c>
    </row>
    <row r="75" spans="1:1" x14ac:dyDescent="0.25">
      <c r="A75" t="s">
        <v>95</v>
      </c>
    </row>
    <row r="76" spans="1:1" x14ac:dyDescent="0.25">
      <c r="A76" t="s">
        <v>96</v>
      </c>
    </row>
    <row r="77" spans="1:1" x14ac:dyDescent="0.25">
      <c r="A77" t="s">
        <v>97</v>
      </c>
    </row>
    <row r="78" spans="1:1" x14ac:dyDescent="0.25">
      <c r="A78" t="s">
        <v>98</v>
      </c>
    </row>
    <row r="79" spans="1:1" x14ac:dyDescent="0.25">
      <c r="A79" t="s">
        <v>99</v>
      </c>
    </row>
    <row r="80" spans="1:1" x14ac:dyDescent="0.25">
      <c r="A80" t="s">
        <v>100</v>
      </c>
    </row>
    <row r="81" spans="1:1" x14ac:dyDescent="0.25">
      <c r="A81" t="s">
        <v>101</v>
      </c>
    </row>
    <row r="82" spans="1:1" x14ac:dyDescent="0.25">
      <c r="A82" t="s">
        <v>102</v>
      </c>
    </row>
    <row r="83" spans="1:1" x14ac:dyDescent="0.25">
      <c r="A83" t="s">
        <v>103</v>
      </c>
    </row>
    <row r="84" spans="1:1" x14ac:dyDescent="0.25">
      <c r="A84" t="s">
        <v>104</v>
      </c>
    </row>
    <row r="85" spans="1:1" x14ac:dyDescent="0.25">
      <c r="A85" t="s">
        <v>105</v>
      </c>
    </row>
    <row r="86" spans="1:1" x14ac:dyDescent="0.25">
      <c r="A86" t="s">
        <v>106</v>
      </c>
    </row>
    <row r="87" spans="1:1" x14ac:dyDescent="0.25">
      <c r="A87" t="s">
        <v>107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11" sqref="A11"/>
    </sheetView>
  </sheetViews>
  <sheetFormatPr defaultRowHeight="15" x14ac:dyDescent="0.25"/>
  <cols>
    <col min="1" max="1" width="57.5703125" bestFit="1" customWidth="1"/>
  </cols>
  <sheetData>
    <row r="1" spans="1:1" ht="18.75" x14ac:dyDescent="0.3">
      <c r="A1" s="4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8</v>
      </c>
    </row>
    <row r="23" spans="1:1" x14ac:dyDescent="0.25">
      <c r="A23" t="s">
        <v>18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D3" sqref="D3"/>
    </sheetView>
  </sheetViews>
  <sheetFormatPr defaultRowHeight="15" x14ac:dyDescent="0.25"/>
  <cols>
    <col min="2" max="12" width="18.28515625" customWidth="1"/>
    <col min="13" max="13" width="60" customWidth="1"/>
    <col min="14" max="14" width="18.28515625" customWidth="1"/>
    <col min="15" max="15" width="21.7109375" customWidth="1"/>
    <col min="16" max="16" width="18.28515625" customWidth="1"/>
  </cols>
  <sheetData>
    <row r="1" spans="1:16" ht="15.75" customHeight="1" x14ac:dyDescent="0.25">
      <c r="A1" s="37" t="s">
        <v>1</v>
      </c>
      <c r="B1" s="39" t="s">
        <v>0</v>
      </c>
      <c r="C1" s="41" t="s">
        <v>4</v>
      </c>
      <c r="D1" s="41" t="s">
        <v>3</v>
      </c>
      <c r="E1" s="37" t="s">
        <v>7</v>
      </c>
      <c r="F1" s="33" t="s">
        <v>11</v>
      </c>
      <c r="G1" s="34"/>
      <c r="H1" s="35" t="s">
        <v>5</v>
      </c>
      <c r="I1" s="35"/>
      <c r="J1" s="35"/>
      <c r="K1" s="35"/>
      <c r="L1" s="36" t="s">
        <v>6</v>
      </c>
      <c r="M1" s="32" t="s">
        <v>21</v>
      </c>
      <c r="N1" s="7"/>
      <c r="O1" s="6"/>
      <c r="P1" s="3"/>
    </row>
    <row r="2" spans="1:16" ht="111" customHeight="1" x14ac:dyDescent="0.25">
      <c r="A2" s="38"/>
      <c r="B2" s="40"/>
      <c r="C2" s="42"/>
      <c r="D2" s="42"/>
      <c r="E2" s="38"/>
      <c r="F2" s="1" t="s">
        <v>19</v>
      </c>
      <c r="G2" s="1" t="s">
        <v>14</v>
      </c>
      <c r="H2" s="2" t="s">
        <v>12</v>
      </c>
      <c r="I2" s="2" t="s">
        <v>13</v>
      </c>
      <c r="J2" s="2" t="s">
        <v>9</v>
      </c>
      <c r="K2" s="2" t="s">
        <v>10</v>
      </c>
      <c r="L2" s="36"/>
      <c r="M2" s="32"/>
      <c r="N2" s="7"/>
      <c r="O2" s="5" t="s">
        <v>17</v>
      </c>
      <c r="P2" s="5" t="s">
        <v>15</v>
      </c>
    </row>
    <row r="3" spans="1:16" s="12" customFormat="1" ht="121.5" customHeight="1" x14ac:dyDescent="0.2">
      <c r="A3" s="13">
        <v>6</v>
      </c>
      <c r="B3" s="14" t="s">
        <v>146</v>
      </c>
      <c r="C3" s="15" t="s">
        <v>2</v>
      </c>
      <c r="D3" s="14" t="s">
        <v>18</v>
      </c>
      <c r="E3" s="14" t="s">
        <v>149</v>
      </c>
      <c r="F3" s="16">
        <v>2417083.54</v>
      </c>
      <c r="G3" s="17"/>
      <c r="H3" s="18">
        <v>2417083.54</v>
      </c>
      <c r="I3" s="18">
        <f>H3*0.9</f>
        <v>2175375.1860000002</v>
      </c>
      <c r="J3" s="19">
        <v>2175375.1860000002</v>
      </c>
      <c r="K3" s="20">
        <f>J3*0.8</f>
        <v>1740300.1488000003</v>
      </c>
      <c r="L3" s="9"/>
      <c r="M3" s="8" t="s">
        <v>145</v>
      </c>
      <c r="N3" s="8" t="s">
        <v>150</v>
      </c>
      <c r="O3" s="10" t="s">
        <v>20</v>
      </c>
      <c r="P3" s="11" t="s">
        <v>16</v>
      </c>
    </row>
    <row r="4" spans="1:16" s="12" customFormat="1" ht="106.5" customHeight="1" x14ac:dyDescent="0.2">
      <c r="A4" s="13">
        <v>9</v>
      </c>
      <c r="B4" s="14" t="s">
        <v>146</v>
      </c>
      <c r="C4" s="15" t="s">
        <v>2</v>
      </c>
      <c r="D4" s="14" t="s">
        <v>18</v>
      </c>
      <c r="E4" s="14" t="s">
        <v>144</v>
      </c>
      <c r="F4" s="16">
        <v>6089261.9100000001</v>
      </c>
      <c r="G4" s="21"/>
      <c r="H4" s="18">
        <v>6089261.9100000001</v>
      </c>
      <c r="I4" s="18">
        <f>H4*0.9</f>
        <v>5480335.7190000005</v>
      </c>
      <c r="J4" s="19">
        <v>5480335.7190000005</v>
      </c>
      <c r="K4" s="20">
        <f>J4*0.8</f>
        <v>4384268.5752000008</v>
      </c>
      <c r="L4" s="9"/>
      <c r="M4" s="8" t="s">
        <v>147</v>
      </c>
      <c r="N4" s="8" t="s">
        <v>150</v>
      </c>
      <c r="O4" s="10" t="s">
        <v>20</v>
      </c>
      <c r="P4" s="11" t="s">
        <v>16</v>
      </c>
    </row>
    <row r="5" spans="1:16" s="12" customFormat="1" ht="124.5" customHeight="1" x14ac:dyDescent="0.2">
      <c r="A5" s="13">
        <v>10</v>
      </c>
      <c r="B5" s="14" t="s">
        <v>146</v>
      </c>
      <c r="C5" s="15" t="s">
        <v>2</v>
      </c>
      <c r="D5" s="14" t="s">
        <v>18</v>
      </c>
      <c r="E5" s="14" t="s">
        <v>143</v>
      </c>
      <c r="F5" s="16">
        <v>80908483.650000006</v>
      </c>
      <c r="G5" s="21"/>
      <c r="H5" s="18">
        <v>80908483.650000006</v>
      </c>
      <c r="I5" s="18">
        <f>H5*0.9</f>
        <v>72817635.285000011</v>
      </c>
      <c r="J5" s="19">
        <v>72817635.285000011</v>
      </c>
      <c r="K5" s="20">
        <f>J5*0.8</f>
        <v>58254108.228000015</v>
      </c>
      <c r="L5" s="9"/>
      <c r="M5" s="8" t="s">
        <v>148</v>
      </c>
      <c r="N5" s="8" t="s">
        <v>150</v>
      </c>
      <c r="O5" s="10" t="s">
        <v>20</v>
      </c>
      <c r="P5" s="11" t="s">
        <v>16</v>
      </c>
    </row>
  </sheetData>
  <mergeCells count="9">
    <mergeCell ref="M1:M2"/>
    <mergeCell ref="F1:G1"/>
    <mergeCell ref="H1:K1"/>
    <mergeCell ref="L1:L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'Подтипы активов'!$A$2:$A$37</xm:f>
          </x14:formula1>
          <xm:sqref>D3:D5</xm:sqref>
        </x14:dataValidation>
        <x14:dataValidation type="list" allowBlank="1" showInputMessage="1" showErrorMessage="1">
          <x14:formula1>
            <xm:f>Регионы!$A$2:$A$87</xm:f>
          </x14:formula1>
          <xm:sqref>C3:C5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Расшифровка лота</vt:lpstr>
      <vt:lpstr>Регионы</vt:lpstr>
      <vt:lpstr>Подтипы активов</vt:lpstr>
      <vt:lpstr>нед.сделки (ждем взыскание)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2021-05-26T09:50:10Z</cp:lastPrinted>
  <dcterms:created xsi:type="dcterms:W3CDTF">2015-05-06T12:48:51Z</dcterms:created>
  <dcterms:modified xsi:type="dcterms:W3CDTF">2022-01-17T07:56:36Z</dcterms:modified>
</cp:coreProperties>
</file>