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лот 1" sheetId="3" r:id="rId1"/>
    <sheet name="лот 2" sheetId="4" r:id="rId2"/>
  </sheets>
  <calcPr calcId="145621"/>
</workbook>
</file>

<file path=xl/calcChain.xml><?xml version="1.0" encoding="utf-8"?>
<calcChain xmlns="http://schemas.openxmlformats.org/spreadsheetml/2006/main">
  <c r="C43" i="4" l="1"/>
  <c r="C24" i="4" l="1"/>
  <c r="C21" i="4"/>
  <c r="C42" i="4" s="1"/>
  <c r="C5" i="4"/>
  <c r="C3" i="4"/>
  <c r="C89" i="3"/>
  <c r="C63" i="3"/>
  <c r="C52" i="3"/>
  <c r="C47" i="3"/>
  <c r="C72" i="3" s="1"/>
  <c r="C37" i="3"/>
  <c r="C30" i="3"/>
  <c r="C6" i="3"/>
  <c r="C3" i="3"/>
  <c r="C19" i="4" l="1"/>
  <c r="C35" i="3"/>
  <c r="C90" i="3" l="1"/>
</calcChain>
</file>

<file path=xl/sharedStrings.xml><?xml version="1.0" encoding="utf-8"?>
<sst xmlns="http://schemas.openxmlformats.org/spreadsheetml/2006/main" count="137" uniqueCount="120">
  <si>
    <t>№ п/п</t>
  </si>
  <si>
    <t>Вид (группа) ОС: Здания</t>
  </si>
  <si>
    <t>Здание ЖЭК-3, инв.№000125</t>
  </si>
  <si>
    <t>Здание склада ЖЭК-3, инв.№000126</t>
  </si>
  <si>
    <t>Нежилое встроенное помещение(коляс)Строителей1 под, инв.№000144</t>
  </si>
  <si>
    <t>Вид (группа) ОС: Машины и оборудование</t>
  </si>
  <si>
    <t>Вольтметр В7-64/1, инв.№000146</t>
  </si>
  <si>
    <t>Вольтметр В7-64/1, инв.№000147</t>
  </si>
  <si>
    <t>Измеритель тока к.з. 41160, инв.№000030</t>
  </si>
  <si>
    <t>Комплектное испытательное  устройство Сатурн, инв.№000133</t>
  </si>
  <si>
    <t>Компьютер AcceNT 8400/320, инв.№000135</t>
  </si>
  <si>
    <t>Компьютер Intel Celeron (R), инв.№000130</t>
  </si>
  <si>
    <t>Компьютер Intel Pentium (R), инв.№000129</t>
  </si>
  <si>
    <t>Кран гидравлический JHC-200 х, инв.№000138</t>
  </si>
  <si>
    <t>Многофункциональное устройство XEROX WC 5016, инв.№000140</t>
  </si>
  <si>
    <t>Набор Меры тверд.МТР1,МТВ,МТБ, инв.№000156</t>
  </si>
  <si>
    <t>Омметр цифровой Щ- 306-2, инв.№000148</t>
  </si>
  <si>
    <t>Осциллограф, инв.№000067</t>
  </si>
  <si>
    <t>Осциллограф С9-8, инв.№000153</t>
  </si>
  <si>
    <t>Осциллограф С9-8, инв.№000152</t>
  </si>
  <si>
    <t>Осциллограф С9-8, инв.№000151</t>
  </si>
  <si>
    <t>Осциллограф С9-8, инв.№000154</t>
  </si>
  <si>
    <t>Осциллограф шлейфовый Н117/1, инв.№000150</t>
  </si>
  <si>
    <r>
      <t>Осциллограф шлейфовый Н</t>
    </r>
    <r>
      <rPr>
        <sz val="12"/>
        <color rgb="FFFF0000"/>
        <rFont val="Arial Narrow"/>
        <family val="2"/>
        <charset val="204"/>
      </rPr>
      <t>0</t>
    </r>
    <r>
      <rPr>
        <sz val="12"/>
        <color rgb="FF000000"/>
        <rFont val="Arial Narrow"/>
        <family val="2"/>
        <charset val="204"/>
      </rPr>
      <t>71.4 (светолучевой), инв.№000149</t>
    </r>
  </si>
  <si>
    <t>Пожарная сигнализация здания ЖЭК-3 со складом, инв.№000127</t>
  </si>
  <si>
    <t>Пресс, инв.№000079</t>
  </si>
  <si>
    <t>Прибор измерительный Tesa, инв.№000155</t>
  </si>
  <si>
    <t>Принтер /копир/сканер/факс Hp Laser Jet 3055, инв.№000123</t>
  </si>
  <si>
    <t>Радиотелефон SN-358 RU, инв.№000104</t>
  </si>
  <si>
    <t>Сварочный аппарат постоянного тока "ДУГА 318 М", инв.№000116</t>
  </si>
  <si>
    <t>Станок НСФ-1, инв.№000001</t>
  </si>
  <si>
    <t>Станок токарно-винторезный SV-18RA, инв.№000139</t>
  </si>
  <si>
    <t>Станок универсально-фрезерный 6А75В, инв.№000142</t>
  </si>
  <si>
    <t>Стенд СПЭП, инв.№000034</t>
  </si>
  <si>
    <t>Твердомер ИТ 5010, инв.№000157</t>
  </si>
  <si>
    <t>Твердомер ТБ 5004, инв.№000158</t>
  </si>
  <si>
    <t>Вид (группа) ОС: Передаточные устройства</t>
  </si>
  <si>
    <t>Единая диспетчерская служба в жилых домах, инв.№000141</t>
  </si>
  <si>
    <t>Вид (группа) ОС: Производств. и хозяйств. инвентарь</t>
  </si>
  <si>
    <t>Стенка офисная, инв.№000136</t>
  </si>
  <si>
    <t>Вид (группа) ОС: Сооружения</t>
  </si>
  <si>
    <t>Линия диспетчерской связи в ж/д 62 а по ул. Остров, инв.№000145</t>
  </si>
  <si>
    <t>Ограждение территории зем. участка Островского 43а, инв.№000143</t>
  </si>
  <si>
    <t>Итого:</t>
  </si>
  <si>
    <t>Вентиляционная система "Циклон"</t>
  </si>
  <si>
    <t>Жалюзи вертикальные</t>
  </si>
  <si>
    <t>Жалюзи горизонтальные</t>
  </si>
  <si>
    <t>Силовой тренажер</t>
  </si>
  <si>
    <t>Стол   теннисный "Start Line Olimpic"</t>
  </si>
  <si>
    <t>Стол 147 СТ</t>
  </si>
  <si>
    <t>Угло-шлифовальная машина УШМ 1-23-230А"Фиолент"</t>
  </si>
  <si>
    <t>Фискальный накопитель ФН-М сроком на 15 месяцев</t>
  </si>
  <si>
    <t>Шкаф рабочий средний орех</t>
  </si>
  <si>
    <t>Шкаф средний ЭОарт130 т с дерев. дверями</t>
  </si>
  <si>
    <t>Вешалка-стойка</t>
  </si>
  <si>
    <t>Компьютер в сборе</t>
  </si>
  <si>
    <t>Кресло компьютерное</t>
  </si>
  <si>
    <t>Базовый POS-терминал</t>
  </si>
  <si>
    <t>Жалюзи мультифактурные</t>
  </si>
  <si>
    <t>Стол письменный</t>
  </si>
  <si>
    <t>Стул "Престиж" бордо</t>
  </si>
  <si>
    <t>Стулья с гобеленовыми сиденьями (бежевый цвет)</t>
  </si>
  <si>
    <t>Телефон PANASONIC</t>
  </si>
  <si>
    <t>Фискальный принтер чеков Вики Принт 57 плюс Ф с ФН</t>
  </si>
  <si>
    <t>Шкаф</t>
  </si>
  <si>
    <t>Шкаф для одежды</t>
  </si>
  <si>
    <t>Канат 12 ДИН 3062</t>
  </si>
  <si>
    <t>Канат 7,8 ГОСТ 3077-80</t>
  </si>
  <si>
    <t>Канатоведущий шкив КВШ525*3 (МЛЗ)</t>
  </si>
  <si>
    <t>Канатоведущий шкив КВШ525*3*10,5 (КМЗ)</t>
  </si>
  <si>
    <t>Провод ПВ 1 х1,5 мм</t>
  </si>
  <si>
    <t>Шкив  канатоведущий 525 х3</t>
  </si>
  <si>
    <t>Вольметр В7-46</t>
  </si>
  <si>
    <t>Вольметр В7-68</t>
  </si>
  <si>
    <t>Измеритель неодн.линий Р-5-13/1</t>
  </si>
  <si>
    <t>Мегаомметр цифровой</t>
  </si>
  <si>
    <t>Мегаомметр цифровой ДТ-620</t>
  </si>
  <si>
    <t>Омметр М-372</t>
  </si>
  <si>
    <t>Осциллограф С1-96</t>
  </si>
  <si>
    <t>Осциллограф С9-8</t>
  </si>
  <si>
    <t>Осциллограф С1-137/1</t>
  </si>
  <si>
    <t>Портативный измеритель ИВГ-1</t>
  </si>
  <si>
    <t>Цифровой мультиметр В7 68</t>
  </si>
  <si>
    <t>Электродвигатель 5 АФ200МА 6/24</t>
  </si>
  <si>
    <t>Электродвигатель 4АМН 160S6/18</t>
  </si>
  <si>
    <t>Население (домофоны)</t>
  </si>
  <si>
    <t>ООО "Управляющая компания "Атлант"</t>
  </si>
  <si>
    <t>ИП  БАСМАНОВ  Е.Д.</t>
  </si>
  <si>
    <t>ООО "Управляющая компания "Гермес""</t>
  </si>
  <si>
    <t xml:space="preserve">ООО УК "ДомКом"  </t>
  </si>
  <si>
    <t>ООО "ЖилКомСервис-Трехгорный"</t>
  </si>
  <si>
    <t>ООО УК "ЖЭК-Максимум"</t>
  </si>
  <si>
    <t>КБУ ОАО</t>
  </si>
  <si>
    <t>ООО "М-Профит"</t>
  </si>
  <si>
    <t>000 "Комфортный дом"</t>
  </si>
  <si>
    <t xml:space="preserve">ООО "УРЦН" </t>
  </si>
  <si>
    <t>МБУДО "ЦДТ"</t>
  </si>
  <si>
    <t>ООО УК "СЭЖФ"</t>
  </si>
  <si>
    <t>ООО "Трехгорный Лифт"</t>
  </si>
  <si>
    <t>ООО "СК "УралРезерв"</t>
  </si>
  <si>
    <t>Вид (группа) ОС: ЗУ</t>
  </si>
  <si>
    <t>Земельный участок кад. № 74:42:0103002:18 (право аренды)</t>
  </si>
  <si>
    <t>ЗАПАСЫ</t>
  </si>
  <si>
    <t>ТМЦ Структурное подразделение "Мартынов С.Л."</t>
  </si>
  <si>
    <t>ТМЦ Структурное подразделение "Хабибулин Р.А"</t>
  </si>
  <si>
    <t>ТМЦ Структурное подразделение "Центральный склад"</t>
  </si>
  <si>
    <t>ТМЦ Структурное подразделение "01 Центральный склад"</t>
  </si>
  <si>
    <t>ИТОГО ЗАПАСЫ</t>
  </si>
  <si>
    <t>Дебиторская задолженность</t>
  </si>
  <si>
    <t>ИТОГО ДЕБИТОРСКАЯ ЗАДОЛЖЕННОСТЬ</t>
  </si>
  <si>
    <t>Начальная  стоимость реализации</t>
  </si>
  <si>
    <t>Группировка / Наименование имущества, участвующего в производстве</t>
  </si>
  <si>
    <t xml:space="preserve">Группировка / Наименование имущества, не участвующего в производстве </t>
  </si>
  <si>
    <t>ИТОГО  ОС:</t>
  </si>
  <si>
    <t>Всего стоимость Лота 2</t>
  </si>
  <si>
    <t>Всего стоимость лота 1</t>
  </si>
  <si>
    <t>Выпрямитель сварочный ВД 306-УЗ, инв.№000029</t>
  </si>
  <si>
    <t>Измеритель сопротивления 4103-М1, инв.№000031</t>
  </si>
  <si>
    <t>ЛОТ № 1</t>
  </si>
  <si>
    <t>ЛОТ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</si>
</sst>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6B8B7"/>
        <bgColor indexed="64"/>
      </patternFill>
    </fill>
    <fill>
      <patternFill patternType="solid">
        <fgColor rgb="FFE2EF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4" fontId="9" fillId="2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4" fontId="11" fillId="0" borderId="1" xfId="0" applyNumberFormat="1" applyFont="1" applyBorder="1" applyAlignment="1">
      <alignment horizontal="right" vertical="top"/>
    </xf>
    <xf numFmtId="0" fontId="10" fillId="2" borderId="1" xfId="0" applyFont="1" applyFill="1" applyBorder="1" applyAlignment="1">
      <alignment vertical="top"/>
    </xf>
    <xf numFmtId="0" fontId="10" fillId="3" borderId="1" xfId="0" applyFont="1" applyFill="1" applyBorder="1" applyAlignment="1">
      <alignment vertical="top"/>
    </xf>
    <xf numFmtId="4" fontId="12" fillId="3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>
      <selection sqref="A1:XFD1"/>
    </sheetView>
  </sheetViews>
  <sheetFormatPr defaultRowHeight="15" x14ac:dyDescent="0.25"/>
  <cols>
    <col min="1" max="1" width="9.140625" style="1"/>
    <col min="2" max="2" width="40.42578125" style="1" customWidth="1"/>
    <col min="3" max="3" width="20.5703125" style="1" customWidth="1"/>
    <col min="4" max="16384" width="9.140625" style="1"/>
  </cols>
  <sheetData>
    <row r="1" spans="1:3" ht="15.75" x14ac:dyDescent="0.25">
      <c r="B1" s="35" t="s">
        <v>118</v>
      </c>
    </row>
    <row r="2" spans="1:3" ht="33" customHeight="1" x14ac:dyDescent="0.25">
      <c r="A2" s="2" t="s">
        <v>0</v>
      </c>
      <c r="B2" s="3" t="s">
        <v>111</v>
      </c>
      <c r="C2" s="3" t="s">
        <v>110</v>
      </c>
    </row>
    <row r="3" spans="1:3" ht="15.75" x14ac:dyDescent="0.25">
      <c r="A3" s="10"/>
      <c r="B3" s="4" t="s">
        <v>1</v>
      </c>
      <c r="C3" s="11">
        <f>SUM(C4:C5)</f>
        <v>8045413.2799999993</v>
      </c>
    </row>
    <row r="4" spans="1:3" ht="16.5" x14ac:dyDescent="0.25">
      <c r="A4" s="6">
        <v>1</v>
      </c>
      <c r="B4" s="3" t="s">
        <v>2</v>
      </c>
      <c r="C4" s="5">
        <v>6883482.5999999996</v>
      </c>
    </row>
    <row r="5" spans="1:3" ht="16.5" x14ac:dyDescent="0.25">
      <c r="A5" s="6">
        <v>2</v>
      </c>
      <c r="B5" s="3" t="s">
        <v>3</v>
      </c>
      <c r="C5" s="5">
        <v>1161930.68</v>
      </c>
    </row>
    <row r="6" spans="1:3" ht="31.5" x14ac:dyDescent="0.25">
      <c r="A6" s="12"/>
      <c r="B6" s="4" t="s">
        <v>5</v>
      </c>
      <c r="C6" s="11">
        <f>SUM(C7:C25)</f>
        <v>550927.80999999994</v>
      </c>
    </row>
    <row r="7" spans="1:3" ht="31.5" x14ac:dyDescent="0.25">
      <c r="A7" s="6">
        <v>1</v>
      </c>
      <c r="B7" s="34" t="s">
        <v>116</v>
      </c>
      <c r="C7" s="5">
        <v>9240</v>
      </c>
    </row>
    <row r="8" spans="1:3" ht="31.5" x14ac:dyDescent="0.25">
      <c r="A8" s="6">
        <v>2</v>
      </c>
      <c r="B8" s="34" t="s">
        <v>117</v>
      </c>
      <c r="C8" s="5">
        <v>971.89</v>
      </c>
    </row>
    <row r="9" spans="1:3" ht="16.5" x14ac:dyDescent="0.25">
      <c r="A9" s="6">
        <v>3</v>
      </c>
      <c r="B9" s="3" t="s">
        <v>8</v>
      </c>
      <c r="C9" s="5">
        <v>838.26</v>
      </c>
    </row>
    <row r="10" spans="1:3" ht="31.5" x14ac:dyDescent="0.25">
      <c r="A10" s="6">
        <v>4</v>
      </c>
      <c r="B10" s="3" t="s">
        <v>9</v>
      </c>
      <c r="C10" s="5">
        <v>80910</v>
      </c>
    </row>
    <row r="11" spans="1:3" ht="16.5" x14ac:dyDescent="0.25">
      <c r="A11" s="6">
        <v>5</v>
      </c>
      <c r="B11" s="3" t="s">
        <v>10</v>
      </c>
      <c r="C11" s="5">
        <v>1309.28</v>
      </c>
    </row>
    <row r="12" spans="1:3" ht="16.5" x14ac:dyDescent="0.25">
      <c r="A12" s="6">
        <v>6</v>
      </c>
      <c r="B12" s="3" t="s">
        <v>11</v>
      </c>
      <c r="C12" s="5">
        <v>3382.67</v>
      </c>
    </row>
    <row r="13" spans="1:3" ht="16.5" x14ac:dyDescent="0.25">
      <c r="A13" s="6">
        <v>7</v>
      </c>
      <c r="B13" s="3" t="s">
        <v>12</v>
      </c>
      <c r="C13" s="5">
        <v>984.05</v>
      </c>
    </row>
    <row r="14" spans="1:3" ht="31.5" x14ac:dyDescent="0.25">
      <c r="A14" s="6">
        <v>8</v>
      </c>
      <c r="B14" s="3" t="s">
        <v>13</v>
      </c>
      <c r="C14" s="5">
        <v>14888.61</v>
      </c>
    </row>
    <row r="15" spans="1:3" ht="31.5" x14ac:dyDescent="0.25">
      <c r="A15" s="6">
        <v>9</v>
      </c>
      <c r="B15" s="3" t="s">
        <v>14</v>
      </c>
      <c r="C15" s="5">
        <v>3476.48</v>
      </c>
    </row>
    <row r="16" spans="1:3" ht="16.5" x14ac:dyDescent="0.25">
      <c r="A16" s="6">
        <v>10</v>
      </c>
      <c r="B16" s="3" t="s">
        <v>17</v>
      </c>
      <c r="C16" s="5">
        <v>17545</v>
      </c>
    </row>
    <row r="17" spans="1:3" ht="31.5" x14ac:dyDescent="0.25">
      <c r="A17" s="6">
        <v>11</v>
      </c>
      <c r="B17" s="3" t="s">
        <v>24</v>
      </c>
      <c r="C17" s="5">
        <v>59376.12</v>
      </c>
    </row>
    <row r="18" spans="1:3" ht="16.5" x14ac:dyDescent="0.25">
      <c r="A18" s="6">
        <v>12</v>
      </c>
      <c r="B18" s="3" t="s">
        <v>25</v>
      </c>
      <c r="C18" s="5">
        <v>5627.66</v>
      </c>
    </row>
    <row r="19" spans="1:3" ht="31.5" x14ac:dyDescent="0.25">
      <c r="A19" s="6">
        <v>13</v>
      </c>
      <c r="B19" s="3" t="s">
        <v>27</v>
      </c>
      <c r="C19" s="5">
        <v>4146.24</v>
      </c>
    </row>
    <row r="20" spans="1:3" ht="16.5" x14ac:dyDescent="0.25">
      <c r="A20" s="6">
        <v>14</v>
      </c>
      <c r="B20" s="3" t="s">
        <v>28</v>
      </c>
      <c r="C20" s="5">
        <v>4730</v>
      </c>
    </row>
    <row r="21" spans="1:3" ht="31.5" x14ac:dyDescent="0.25">
      <c r="A21" s="6">
        <v>15</v>
      </c>
      <c r="B21" s="3" t="s">
        <v>29</v>
      </c>
      <c r="C21" s="5">
        <v>3627.5</v>
      </c>
    </row>
    <row r="22" spans="1:3" ht="16.5" x14ac:dyDescent="0.25">
      <c r="A22" s="6">
        <v>16</v>
      </c>
      <c r="B22" s="3" t="s">
        <v>30</v>
      </c>
      <c r="C22" s="5">
        <v>26042.78</v>
      </c>
    </row>
    <row r="23" spans="1:3" ht="31.5" x14ac:dyDescent="0.25">
      <c r="A23" s="6">
        <v>17</v>
      </c>
      <c r="B23" s="3" t="s">
        <v>31</v>
      </c>
      <c r="C23" s="5">
        <v>176000</v>
      </c>
    </row>
    <row r="24" spans="1:3" ht="31.5" x14ac:dyDescent="0.25">
      <c r="A24" s="6">
        <v>18</v>
      </c>
      <c r="B24" s="3" t="s">
        <v>32</v>
      </c>
      <c r="C24" s="5">
        <v>135032.56</v>
      </c>
    </row>
    <row r="25" spans="1:3" ht="16.5" x14ac:dyDescent="0.25">
      <c r="A25" s="6">
        <v>19</v>
      </c>
      <c r="B25" s="3" t="s">
        <v>33</v>
      </c>
      <c r="C25" s="5">
        <v>2798.71</v>
      </c>
    </row>
    <row r="26" spans="1:3" ht="31.5" x14ac:dyDescent="0.25">
      <c r="A26" s="12"/>
      <c r="B26" s="4" t="s">
        <v>36</v>
      </c>
      <c r="C26" s="11">
        <v>2181760.52</v>
      </c>
    </row>
    <row r="27" spans="1:3" ht="31.5" x14ac:dyDescent="0.25">
      <c r="A27" s="6">
        <v>1</v>
      </c>
      <c r="B27" s="3" t="s">
        <v>37</v>
      </c>
      <c r="C27" s="5">
        <v>2181760.52</v>
      </c>
    </row>
    <row r="28" spans="1:3" ht="31.5" x14ac:dyDescent="0.25">
      <c r="A28" s="12"/>
      <c r="B28" s="4" t="s">
        <v>38</v>
      </c>
      <c r="C28" s="11">
        <v>11311.85</v>
      </c>
    </row>
    <row r="29" spans="1:3" ht="16.5" x14ac:dyDescent="0.25">
      <c r="A29" s="6">
        <v>1</v>
      </c>
      <c r="B29" s="3" t="s">
        <v>39</v>
      </c>
      <c r="C29" s="5">
        <v>11311.85</v>
      </c>
    </row>
    <row r="30" spans="1:3" ht="16.5" x14ac:dyDescent="0.25">
      <c r="A30" s="12"/>
      <c r="B30" s="4" t="s">
        <v>40</v>
      </c>
      <c r="C30" s="11">
        <f>SUM(C31:C32)</f>
        <v>259233.90999999997</v>
      </c>
    </row>
    <row r="31" spans="1:3" ht="31.5" x14ac:dyDescent="0.25">
      <c r="A31" s="6">
        <v>1</v>
      </c>
      <c r="B31" s="3" t="s">
        <v>41</v>
      </c>
      <c r="C31" s="5">
        <v>139986.71</v>
      </c>
    </row>
    <row r="32" spans="1:3" ht="31.5" x14ac:dyDescent="0.25">
      <c r="A32" s="6">
        <v>2</v>
      </c>
      <c r="B32" s="3" t="s">
        <v>42</v>
      </c>
      <c r="C32" s="5">
        <v>119247.2</v>
      </c>
    </row>
    <row r="33" spans="1:3" ht="16.5" x14ac:dyDescent="0.25">
      <c r="A33" s="12"/>
      <c r="B33" s="4" t="s">
        <v>100</v>
      </c>
      <c r="C33" s="11">
        <v>1499303.16</v>
      </c>
    </row>
    <row r="34" spans="1:3" ht="31.5" x14ac:dyDescent="0.25">
      <c r="A34" s="6"/>
      <c r="B34" s="3" t="s">
        <v>101</v>
      </c>
      <c r="C34" s="5">
        <v>1499303.16</v>
      </c>
    </row>
    <row r="35" spans="1:3" ht="15.75" x14ac:dyDescent="0.25">
      <c r="A35" s="13"/>
      <c r="B35" s="7" t="s">
        <v>43</v>
      </c>
      <c r="C35" s="14">
        <f>C3+C6+C26+C28+C30+C33</f>
        <v>12547950.529999999</v>
      </c>
    </row>
    <row r="36" spans="1:3" ht="15.75" x14ac:dyDescent="0.25">
      <c r="A36" s="15"/>
      <c r="B36" s="16" t="s">
        <v>102</v>
      </c>
      <c r="C36" s="17"/>
    </row>
    <row r="37" spans="1:3" ht="31.5" x14ac:dyDescent="0.25">
      <c r="A37" s="15"/>
      <c r="B37" s="18" t="s">
        <v>103</v>
      </c>
      <c r="C37" s="17">
        <f>SUM(C38:C46)</f>
        <v>48245.840000000004</v>
      </c>
    </row>
    <row r="38" spans="1:3" ht="16.5" x14ac:dyDescent="0.25">
      <c r="A38" s="6">
        <v>1</v>
      </c>
      <c r="B38" s="8" t="s">
        <v>44</v>
      </c>
      <c r="C38" s="5">
        <v>22504.86</v>
      </c>
    </row>
    <row r="39" spans="1:3" ht="16.5" x14ac:dyDescent="0.25">
      <c r="A39" s="6">
        <v>2</v>
      </c>
      <c r="B39" s="8" t="s">
        <v>45</v>
      </c>
      <c r="C39" s="5">
        <v>2956.38</v>
      </c>
    </row>
    <row r="40" spans="1:3" ht="16.5" x14ac:dyDescent="0.25">
      <c r="A40" s="6">
        <v>3</v>
      </c>
      <c r="B40" s="8" t="s">
        <v>46</v>
      </c>
      <c r="C40" s="5">
        <v>1982.26</v>
      </c>
    </row>
    <row r="41" spans="1:3" ht="16.5" x14ac:dyDescent="0.25">
      <c r="A41" s="6">
        <v>4</v>
      </c>
      <c r="B41" s="8" t="s">
        <v>46</v>
      </c>
      <c r="C41" s="5">
        <v>1161.42</v>
      </c>
    </row>
    <row r="42" spans="1:3" ht="16.5" x14ac:dyDescent="0.25">
      <c r="A42" s="6">
        <v>5</v>
      </c>
      <c r="B42" s="8" t="s">
        <v>49</v>
      </c>
      <c r="C42" s="5">
        <v>6697.54</v>
      </c>
    </row>
    <row r="43" spans="1:3" ht="33" x14ac:dyDescent="0.25">
      <c r="A43" s="6">
        <v>6</v>
      </c>
      <c r="B43" s="8" t="s">
        <v>50</v>
      </c>
      <c r="C43" s="5">
        <v>4588.08</v>
      </c>
    </row>
    <row r="44" spans="1:3" ht="33" x14ac:dyDescent="0.25">
      <c r="A44" s="6">
        <v>7</v>
      </c>
      <c r="B44" s="33" t="s">
        <v>51</v>
      </c>
      <c r="C44" s="5">
        <v>0</v>
      </c>
    </row>
    <row r="45" spans="1:3" ht="16.5" x14ac:dyDescent="0.25">
      <c r="A45" s="6">
        <v>8</v>
      </c>
      <c r="B45" s="8" t="s">
        <v>52</v>
      </c>
      <c r="C45" s="5">
        <v>4711.6099999999997</v>
      </c>
    </row>
    <row r="46" spans="1:3" ht="16.5" x14ac:dyDescent="0.25">
      <c r="A46" s="6">
        <v>9</v>
      </c>
      <c r="B46" s="8" t="s">
        <v>53</v>
      </c>
      <c r="C46" s="5">
        <v>3643.69</v>
      </c>
    </row>
    <row r="47" spans="1:3" ht="31.5" x14ac:dyDescent="0.25">
      <c r="A47" s="12"/>
      <c r="B47" s="18" t="s">
        <v>104</v>
      </c>
      <c r="C47" s="11">
        <f>SUM(C48:C51)</f>
        <v>3322.9900000000002</v>
      </c>
    </row>
    <row r="48" spans="1:3" ht="16.5" x14ac:dyDescent="0.25">
      <c r="A48" s="6">
        <v>1</v>
      </c>
      <c r="B48" s="8" t="s">
        <v>54</v>
      </c>
      <c r="C48" s="5">
        <v>986</v>
      </c>
    </row>
    <row r="49" spans="1:3" ht="16.5" x14ac:dyDescent="0.25">
      <c r="A49" s="6">
        <v>2</v>
      </c>
      <c r="B49" s="8" t="s">
        <v>55</v>
      </c>
      <c r="C49" s="5">
        <v>607.84</v>
      </c>
    </row>
    <row r="50" spans="1:3" ht="16.5" x14ac:dyDescent="0.25">
      <c r="A50" s="6">
        <v>3</v>
      </c>
      <c r="B50" s="8" t="s">
        <v>55</v>
      </c>
      <c r="C50" s="5">
        <v>685.15</v>
      </c>
    </row>
    <row r="51" spans="1:3" ht="16.5" x14ac:dyDescent="0.25">
      <c r="A51" s="6">
        <v>4</v>
      </c>
      <c r="B51" s="8" t="s">
        <v>56</v>
      </c>
      <c r="C51" s="5">
        <v>1044</v>
      </c>
    </row>
    <row r="52" spans="1:3" ht="31.5" x14ac:dyDescent="0.25">
      <c r="A52" s="12"/>
      <c r="B52" s="18" t="s">
        <v>105</v>
      </c>
      <c r="C52" s="11">
        <f>SUM(C53:C62)</f>
        <v>72918.039999999994</v>
      </c>
    </row>
    <row r="53" spans="1:3" ht="16.5" x14ac:dyDescent="0.25">
      <c r="A53" s="6">
        <v>1</v>
      </c>
      <c r="B53" s="8" t="s">
        <v>57</v>
      </c>
      <c r="C53" s="5">
        <v>6442.06</v>
      </c>
    </row>
    <row r="54" spans="1:3" ht="16.5" x14ac:dyDescent="0.25">
      <c r="A54" s="6">
        <v>2</v>
      </c>
      <c r="B54" s="8" t="s">
        <v>58</v>
      </c>
      <c r="C54" s="5">
        <v>6961.02</v>
      </c>
    </row>
    <row r="55" spans="1:3" ht="16.5" x14ac:dyDescent="0.25">
      <c r="A55" s="6">
        <v>3</v>
      </c>
      <c r="B55" s="8" t="s">
        <v>59</v>
      </c>
      <c r="C55" s="5">
        <v>526.20000000000005</v>
      </c>
    </row>
    <row r="56" spans="1:3" ht="16.5" x14ac:dyDescent="0.25">
      <c r="A56" s="6">
        <v>4</v>
      </c>
      <c r="B56" s="8" t="s">
        <v>60</v>
      </c>
      <c r="C56" s="5">
        <v>855.5</v>
      </c>
    </row>
    <row r="57" spans="1:3" ht="33" x14ac:dyDescent="0.25">
      <c r="A57" s="6">
        <v>5</v>
      </c>
      <c r="B57" s="8" t="s">
        <v>61</v>
      </c>
      <c r="C57" s="5">
        <v>45217.05</v>
      </c>
    </row>
    <row r="58" spans="1:3" ht="16.5" x14ac:dyDescent="0.25">
      <c r="A58" s="6">
        <v>6</v>
      </c>
      <c r="B58" s="8" t="s">
        <v>62</v>
      </c>
      <c r="C58" s="5">
        <v>464</v>
      </c>
    </row>
    <row r="59" spans="1:3" ht="33" x14ac:dyDescent="0.25">
      <c r="A59" s="6">
        <v>7</v>
      </c>
      <c r="B59" s="8" t="s">
        <v>63</v>
      </c>
      <c r="C59" s="5">
        <v>6985.35</v>
      </c>
    </row>
    <row r="60" spans="1:3" ht="16.5" x14ac:dyDescent="0.25">
      <c r="A60" s="6">
        <v>8</v>
      </c>
      <c r="B60" s="8" t="s">
        <v>64</v>
      </c>
      <c r="C60" s="5">
        <v>2998.15</v>
      </c>
    </row>
    <row r="61" spans="1:3" ht="16.5" x14ac:dyDescent="0.25">
      <c r="A61" s="6">
        <v>9</v>
      </c>
      <c r="B61" s="8" t="s">
        <v>64</v>
      </c>
      <c r="C61" s="5">
        <v>1863.56</v>
      </c>
    </row>
    <row r="62" spans="1:3" ht="16.5" x14ac:dyDescent="0.25">
      <c r="A62" s="6">
        <v>10</v>
      </c>
      <c r="B62" s="8" t="s">
        <v>65</v>
      </c>
      <c r="C62" s="5">
        <v>605.15</v>
      </c>
    </row>
    <row r="63" spans="1:3" ht="31.5" x14ac:dyDescent="0.25">
      <c r="A63" s="12"/>
      <c r="B63" s="18" t="s">
        <v>106</v>
      </c>
      <c r="C63" s="11">
        <f>SUM(C64:C71)</f>
        <v>121866.4</v>
      </c>
    </row>
    <row r="64" spans="1:3" ht="16.5" x14ac:dyDescent="0.25">
      <c r="A64" s="6">
        <v>1</v>
      </c>
      <c r="B64" s="8" t="s">
        <v>66</v>
      </c>
      <c r="C64" s="5">
        <v>15178.19</v>
      </c>
    </row>
    <row r="65" spans="1:3" ht="16.5" x14ac:dyDescent="0.25">
      <c r="A65" s="6">
        <v>2</v>
      </c>
      <c r="B65" s="8" t="s">
        <v>67</v>
      </c>
      <c r="C65" s="5">
        <v>2984.55</v>
      </c>
    </row>
    <row r="66" spans="1:3" ht="16.5" x14ac:dyDescent="0.25">
      <c r="A66" s="6">
        <v>3</v>
      </c>
      <c r="B66" s="8" t="s">
        <v>68</v>
      </c>
      <c r="C66" s="5">
        <v>8815.15</v>
      </c>
    </row>
    <row r="67" spans="1:3" ht="16.5" x14ac:dyDescent="0.25">
      <c r="A67" s="6">
        <v>4</v>
      </c>
      <c r="B67" s="8" t="s">
        <v>69</v>
      </c>
      <c r="C67" s="5">
        <v>9906.59</v>
      </c>
    </row>
    <row r="68" spans="1:3" ht="16.5" x14ac:dyDescent="0.25">
      <c r="A68" s="6">
        <v>5</v>
      </c>
      <c r="B68" s="8" t="s">
        <v>70</v>
      </c>
      <c r="C68" s="5">
        <v>3710.05</v>
      </c>
    </row>
    <row r="69" spans="1:3" ht="16.5" x14ac:dyDescent="0.25">
      <c r="A69" s="6">
        <v>6</v>
      </c>
      <c r="B69" s="8" t="s">
        <v>71</v>
      </c>
      <c r="C69" s="5">
        <v>9524.7000000000007</v>
      </c>
    </row>
    <row r="70" spans="1:3" ht="16.5" x14ac:dyDescent="0.25">
      <c r="A70" s="6">
        <v>7</v>
      </c>
      <c r="B70" s="8" t="s">
        <v>83</v>
      </c>
      <c r="C70" s="5">
        <v>47487.34</v>
      </c>
    </row>
    <row r="71" spans="1:3" ht="16.5" x14ac:dyDescent="0.25">
      <c r="A71" s="6">
        <v>8</v>
      </c>
      <c r="B71" s="8" t="s">
        <v>84</v>
      </c>
      <c r="C71" s="5">
        <v>24259.83</v>
      </c>
    </row>
    <row r="72" spans="1:3" ht="16.5" x14ac:dyDescent="0.25">
      <c r="A72" s="12"/>
      <c r="B72" s="19" t="s">
        <v>107</v>
      </c>
      <c r="C72" s="11">
        <f>C37+C47+C52+C63</f>
        <v>246353.27</v>
      </c>
    </row>
    <row r="73" spans="1:3" ht="16.5" x14ac:dyDescent="0.25">
      <c r="A73" s="20"/>
      <c r="B73" s="21" t="s">
        <v>108</v>
      </c>
      <c r="C73" s="22"/>
    </row>
    <row r="74" spans="1:3" ht="16.5" x14ac:dyDescent="0.25">
      <c r="A74" s="20">
        <v>1</v>
      </c>
      <c r="B74" s="23" t="s">
        <v>85</v>
      </c>
      <c r="C74" s="22">
        <v>381.7</v>
      </c>
    </row>
    <row r="75" spans="1:3" ht="16.5" x14ac:dyDescent="0.25">
      <c r="A75" s="6">
        <v>2</v>
      </c>
      <c r="B75" s="9" t="s">
        <v>86</v>
      </c>
      <c r="C75" s="24">
        <v>363812.25</v>
      </c>
    </row>
    <row r="76" spans="1:3" ht="16.5" x14ac:dyDescent="0.25">
      <c r="A76" s="6">
        <v>3</v>
      </c>
      <c r="B76" s="9" t="s">
        <v>87</v>
      </c>
      <c r="C76" s="5">
        <v>4278.91</v>
      </c>
    </row>
    <row r="77" spans="1:3" ht="16.5" x14ac:dyDescent="0.25">
      <c r="A77" s="6">
        <v>4</v>
      </c>
      <c r="B77" s="9" t="s">
        <v>88</v>
      </c>
      <c r="C77" s="5">
        <v>556349.99</v>
      </c>
    </row>
    <row r="78" spans="1:3" ht="16.5" x14ac:dyDescent="0.25">
      <c r="A78" s="6">
        <v>5</v>
      </c>
      <c r="B78" s="9" t="s">
        <v>89</v>
      </c>
      <c r="C78" s="5">
        <v>276562.74</v>
      </c>
    </row>
    <row r="79" spans="1:3" ht="16.5" x14ac:dyDescent="0.25">
      <c r="A79" s="6">
        <v>6</v>
      </c>
      <c r="B79" s="9" t="s">
        <v>90</v>
      </c>
      <c r="C79" s="5">
        <v>3889.29</v>
      </c>
    </row>
    <row r="80" spans="1:3" ht="16.5" x14ac:dyDescent="0.25">
      <c r="A80" s="6">
        <v>7</v>
      </c>
      <c r="B80" s="9" t="s">
        <v>91</v>
      </c>
      <c r="C80" s="5">
        <v>147343.18</v>
      </c>
    </row>
    <row r="81" spans="1:3" ht="16.5" x14ac:dyDescent="0.25">
      <c r="A81" s="6">
        <v>8</v>
      </c>
      <c r="B81" s="9" t="s">
        <v>92</v>
      </c>
      <c r="C81" s="5">
        <v>1165.5899999999999</v>
      </c>
    </row>
    <row r="82" spans="1:3" ht="16.5" x14ac:dyDescent="0.25">
      <c r="A82" s="6">
        <v>9</v>
      </c>
      <c r="B82" s="9" t="s">
        <v>93</v>
      </c>
      <c r="C82" s="5">
        <v>11737.5</v>
      </c>
    </row>
    <row r="83" spans="1:3" ht="16.5" x14ac:dyDescent="0.25">
      <c r="A83" s="6">
        <v>10</v>
      </c>
      <c r="B83" s="9" t="s">
        <v>94</v>
      </c>
      <c r="C83" s="5">
        <v>39079.089999999997</v>
      </c>
    </row>
    <row r="84" spans="1:3" ht="16.5" x14ac:dyDescent="0.25">
      <c r="A84" s="6">
        <v>11</v>
      </c>
      <c r="B84" s="9" t="s">
        <v>95</v>
      </c>
      <c r="C84" s="5">
        <v>2962.01</v>
      </c>
    </row>
    <row r="85" spans="1:3" ht="16.5" x14ac:dyDescent="0.25">
      <c r="A85" s="6">
        <v>12</v>
      </c>
      <c r="B85" s="9" t="s">
        <v>96</v>
      </c>
      <c r="C85" s="5">
        <v>13276.59</v>
      </c>
    </row>
    <row r="86" spans="1:3" ht="16.5" x14ac:dyDescent="0.25">
      <c r="A86" s="6">
        <v>13</v>
      </c>
      <c r="B86" s="9" t="s">
        <v>97</v>
      </c>
      <c r="C86" s="5">
        <v>421306.24</v>
      </c>
    </row>
    <row r="87" spans="1:3" ht="16.5" x14ac:dyDescent="0.25">
      <c r="A87" s="6">
        <v>14</v>
      </c>
      <c r="B87" s="9" t="s">
        <v>98</v>
      </c>
      <c r="C87" s="5">
        <v>463686.13</v>
      </c>
    </row>
    <row r="88" spans="1:3" ht="16.5" x14ac:dyDescent="0.25">
      <c r="A88" s="6">
        <v>15</v>
      </c>
      <c r="B88" s="9" t="s">
        <v>99</v>
      </c>
      <c r="C88" s="5">
        <v>0</v>
      </c>
    </row>
    <row r="89" spans="1:3" ht="16.5" x14ac:dyDescent="0.25">
      <c r="A89" s="25"/>
      <c r="B89" s="25" t="s">
        <v>109</v>
      </c>
      <c r="C89" s="14">
        <f>SUM(C74:C88)</f>
        <v>2305831.21</v>
      </c>
    </row>
    <row r="90" spans="1:3" s="32" customFormat="1" ht="16.5" x14ac:dyDescent="0.25">
      <c r="A90" s="26" t="s">
        <v>115</v>
      </c>
      <c r="B90" s="26"/>
      <c r="C90" s="27">
        <f>C35+C72+C89</f>
        <v>15100135.009999998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B1" sqref="B1"/>
    </sheetView>
  </sheetViews>
  <sheetFormatPr defaultRowHeight="15" x14ac:dyDescent="0.25"/>
  <cols>
    <col min="1" max="1" width="9.140625" style="1"/>
    <col min="2" max="2" width="33.28515625" style="1" customWidth="1"/>
    <col min="3" max="3" width="20.5703125" style="1" customWidth="1"/>
    <col min="4" max="16384" width="9.140625" style="1"/>
  </cols>
  <sheetData>
    <row r="1" spans="1:3" ht="15.75" x14ac:dyDescent="0.25">
      <c r="B1" s="35" t="s">
        <v>119</v>
      </c>
    </row>
    <row r="2" spans="1:3" ht="48.75" customHeight="1" x14ac:dyDescent="0.25">
      <c r="A2" s="2" t="s">
        <v>0</v>
      </c>
      <c r="B2" s="3" t="s">
        <v>112</v>
      </c>
      <c r="C2" s="3" t="s">
        <v>110</v>
      </c>
    </row>
    <row r="3" spans="1:3" ht="15.75" x14ac:dyDescent="0.25">
      <c r="A3" s="10"/>
      <c r="B3" s="4" t="s">
        <v>1</v>
      </c>
      <c r="C3" s="11">
        <f>SUM(C4:C4)</f>
        <v>410897.14</v>
      </c>
    </row>
    <row r="4" spans="1:3" s="29" customFormat="1" ht="47.25" x14ac:dyDescent="0.25">
      <c r="A4" s="20">
        <v>1</v>
      </c>
      <c r="B4" s="28" t="s">
        <v>4</v>
      </c>
      <c r="C4" s="22">
        <v>410897.14</v>
      </c>
    </row>
    <row r="5" spans="1:3" s="29" customFormat="1" ht="31.5" x14ac:dyDescent="0.25">
      <c r="A5" s="30"/>
      <c r="B5" s="18" t="s">
        <v>5</v>
      </c>
      <c r="C5" s="17">
        <f>SUM(C6:C18)</f>
        <v>1595641.26</v>
      </c>
    </row>
    <row r="6" spans="1:3" s="29" customFormat="1" ht="18.75" customHeight="1" x14ac:dyDescent="0.25">
      <c r="A6" s="20">
        <v>1</v>
      </c>
      <c r="B6" s="28" t="s">
        <v>6</v>
      </c>
      <c r="C6" s="22">
        <v>26090.31</v>
      </c>
    </row>
    <row r="7" spans="1:3" s="29" customFormat="1" ht="18" customHeight="1" x14ac:dyDescent="0.25">
      <c r="A7" s="20">
        <v>2</v>
      </c>
      <c r="B7" s="28" t="s">
        <v>7</v>
      </c>
      <c r="C7" s="22">
        <v>26090.31</v>
      </c>
    </row>
    <row r="8" spans="1:3" s="29" customFormat="1" ht="33" customHeight="1" x14ac:dyDescent="0.25">
      <c r="A8" s="20">
        <v>3</v>
      </c>
      <c r="B8" s="28" t="s">
        <v>15</v>
      </c>
      <c r="C8" s="22">
        <v>7292.36</v>
      </c>
    </row>
    <row r="9" spans="1:3" s="29" customFormat="1" ht="31.5" x14ac:dyDescent="0.25">
      <c r="A9" s="20">
        <v>4</v>
      </c>
      <c r="B9" s="28" t="s">
        <v>16</v>
      </c>
      <c r="C9" s="22">
        <v>40794.449999999997</v>
      </c>
    </row>
    <row r="10" spans="1:3" s="29" customFormat="1" ht="16.5" customHeight="1" x14ac:dyDescent="0.25">
      <c r="A10" s="20">
        <v>5</v>
      </c>
      <c r="B10" s="28" t="s">
        <v>18</v>
      </c>
      <c r="C10" s="22">
        <v>73722.64</v>
      </c>
    </row>
    <row r="11" spans="1:3" s="29" customFormat="1" ht="17.25" customHeight="1" x14ac:dyDescent="0.25">
      <c r="A11" s="20">
        <v>6</v>
      </c>
      <c r="B11" s="28" t="s">
        <v>19</v>
      </c>
      <c r="C11" s="22">
        <v>73722.64</v>
      </c>
    </row>
    <row r="12" spans="1:3" s="29" customFormat="1" ht="18.75" customHeight="1" x14ac:dyDescent="0.25">
      <c r="A12" s="20">
        <v>7</v>
      </c>
      <c r="B12" s="28" t="s">
        <v>20</v>
      </c>
      <c r="C12" s="22">
        <v>73722.64</v>
      </c>
    </row>
    <row r="13" spans="1:3" s="29" customFormat="1" ht="17.25" customHeight="1" x14ac:dyDescent="0.25">
      <c r="A13" s="20">
        <v>8</v>
      </c>
      <c r="B13" s="28" t="s">
        <v>21</v>
      </c>
      <c r="C13" s="22">
        <v>73722.64</v>
      </c>
    </row>
    <row r="14" spans="1:3" s="29" customFormat="1" ht="31.5" x14ac:dyDescent="0.25">
      <c r="A14" s="20">
        <v>9</v>
      </c>
      <c r="B14" s="28" t="s">
        <v>22</v>
      </c>
      <c r="C14" s="22">
        <v>22546.29</v>
      </c>
    </row>
    <row r="15" spans="1:3" s="29" customFormat="1" ht="33.75" customHeight="1" x14ac:dyDescent="0.25">
      <c r="A15" s="20">
        <v>10</v>
      </c>
      <c r="B15" s="28" t="s">
        <v>23</v>
      </c>
      <c r="C15" s="22">
        <v>23719.94</v>
      </c>
    </row>
    <row r="16" spans="1:3" s="29" customFormat="1" ht="31.5" x14ac:dyDescent="0.25">
      <c r="A16" s="20">
        <v>11</v>
      </c>
      <c r="B16" s="28" t="s">
        <v>26</v>
      </c>
      <c r="C16" s="22">
        <v>1021095.92</v>
      </c>
    </row>
    <row r="17" spans="1:3" s="29" customFormat="1" ht="16.5" customHeight="1" x14ac:dyDescent="0.25">
      <c r="A17" s="20">
        <v>12</v>
      </c>
      <c r="B17" s="28" t="s">
        <v>34</v>
      </c>
      <c r="C17" s="22">
        <v>82154.149999999994</v>
      </c>
    </row>
    <row r="18" spans="1:3" s="29" customFormat="1" ht="18" customHeight="1" x14ac:dyDescent="0.25">
      <c r="A18" s="20">
        <v>13</v>
      </c>
      <c r="B18" s="28" t="s">
        <v>35</v>
      </c>
      <c r="C18" s="22">
        <v>50966.97</v>
      </c>
    </row>
    <row r="19" spans="1:3" ht="15.75" x14ac:dyDescent="0.25">
      <c r="A19" s="13"/>
      <c r="B19" s="7" t="s">
        <v>113</v>
      </c>
      <c r="C19" s="14">
        <f>C3+C5</f>
        <v>2006538.4</v>
      </c>
    </row>
    <row r="20" spans="1:3" ht="15.75" x14ac:dyDescent="0.25">
      <c r="A20" s="15"/>
      <c r="B20" s="16" t="s">
        <v>102</v>
      </c>
      <c r="C20" s="17"/>
    </row>
    <row r="21" spans="1:3" ht="33" customHeight="1" x14ac:dyDescent="0.25">
      <c r="A21" s="15"/>
      <c r="B21" s="18" t="s">
        <v>103</v>
      </c>
      <c r="C21" s="17">
        <f>SUM(C22:C23)</f>
        <v>20031.5</v>
      </c>
    </row>
    <row r="22" spans="1:3" s="29" customFormat="1" ht="16.5" x14ac:dyDescent="0.25">
      <c r="A22" s="20">
        <v>1</v>
      </c>
      <c r="B22" s="31" t="s">
        <v>47</v>
      </c>
      <c r="C22" s="22">
        <v>12541.93</v>
      </c>
    </row>
    <row r="23" spans="1:3" s="29" customFormat="1" ht="16.5" x14ac:dyDescent="0.25">
      <c r="A23" s="20">
        <v>2</v>
      </c>
      <c r="B23" s="31" t="s">
        <v>48</v>
      </c>
      <c r="C23" s="22">
        <v>7489.57</v>
      </c>
    </row>
    <row r="24" spans="1:3" ht="31.5" x14ac:dyDescent="0.25">
      <c r="A24" s="12"/>
      <c r="B24" s="18" t="s">
        <v>106</v>
      </c>
      <c r="C24" s="11">
        <f>SUM(C25:C41)</f>
        <v>306320.39000000007</v>
      </c>
    </row>
    <row r="25" spans="1:3" s="29" customFormat="1" ht="16.5" x14ac:dyDescent="0.25">
      <c r="A25" s="20">
        <v>1</v>
      </c>
      <c r="B25" s="31" t="s">
        <v>72</v>
      </c>
      <c r="C25" s="22">
        <v>25127.97</v>
      </c>
    </row>
    <row r="26" spans="1:3" s="29" customFormat="1" ht="16.5" x14ac:dyDescent="0.25">
      <c r="A26" s="20">
        <v>2</v>
      </c>
      <c r="B26" s="31" t="s">
        <v>73</v>
      </c>
      <c r="C26" s="22">
        <v>26437.4</v>
      </c>
    </row>
    <row r="27" spans="1:3" s="29" customFormat="1" ht="16.5" x14ac:dyDescent="0.25">
      <c r="A27" s="20">
        <v>3</v>
      </c>
      <c r="B27" s="31" t="s">
        <v>73</v>
      </c>
      <c r="C27" s="22">
        <v>26437.4</v>
      </c>
    </row>
    <row r="28" spans="1:3" s="29" customFormat="1" ht="16.5" x14ac:dyDescent="0.25">
      <c r="A28" s="20">
        <v>4</v>
      </c>
      <c r="B28" s="31" t="s">
        <v>73</v>
      </c>
      <c r="C28" s="22">
        <v>26437.4</v>
      </c>
    </row>
    <row r="29" spans="1:3" s="29" customFormat="1" ht="16.5" x14ac:dyDescent="0.25">
      <c r="A29" s="20">
        <v>5</v>
      </c>
      <c r="B29" s="31" t="s">
        <v>74</v>
      </c>
      <c r="C29" s="22">
        <v>16792.97</v>
      </c>
    </row>
    <row r="30" spans="1:3" s="29" customFormat="1" ht="16.5" x14ac:dyDescent="0.25">
      <c r="A30" s="20">
        <v>6</v>
      </c>
      <c r="B30" s="31" t="s">
        <v>75</v>
      </c>
      <c r="C30" s="22">
        <v>3725.03</v>
      </c>
    </row>
    <row r="31" spans="1:3" s="29" customFormat="1" ht="16.5" x14ac:dyDescent="0.25">
      <c r="A31" s="20">
        <v>7</v>
      </c>
      <c r="B31" s="31" t="s">
        <v>76</v>
      </c>
      <c r="C31" s="22">
        <v>3230.04</v>
      </c>
    </row>
    <row r="32" spans="1:3" s="29" customFormat="1" ht="16.5" x14ac:dyDescent="0.25">
      <c r="A32" s="20">
        <v>8</v>
      </c>
      <c r="B32" s="31" t="s">
        <v>77</v>
      </c>
      <c r="C32" s="22">
        <v>812</v>
      </c>
    </row>
    <row r="33" spans="1:3" s="29" customFormat="1" ht="16.5" x14ac:dyDescent="0.25">
      <c r="A33" s="20">
        <v>9</v>
      </c>
      <c r="B33" s="31" t="s">
        <v>77</v>
      </c>
      <c r="C33" s="22">
        <v>812</v>
      </c>
    </row>
    <row r="34" spans="1:3" s="29" customFormat="1" ht="16.5" x14ac:dyDescent="0.25">
      <c r="A34" s="20">
        <v>10</v>
      </c>
      <c r="B34" s="31" t="s">
        <v>78</v>
      </c>
      <c r="C34" s="22">
        <v>16037</v>
      </c>
    </row>
    <row r="35" spans="1:3" s="29" customFormat="1" ht="16.5" x14ac:dyDescent="0.25">
      <c r="A35" s="20">
        <v>11</v>
      </c>
      <c r="B35" s="31" t="s">
        <v>79</v>
      </c>
      <c r="C35" s="22">
        <v>73722.64</v>
      </c>
    </row>
    <row r="36" spans="1:3" s="29" customFormat="1" ht="16.5" x14ac:dyDescent="0.25">
      <c r="A36" s="20">
        <v>12</v>
      </c>
      <c r="B36" s="31" t="s">
        <v>80</v>
      </c>
      <c r="C36" s="22">
        <v>7473.43</v>
      </c>
    </row>
    <row r="37" spans="1:3" s="29" customFormat="1" ht="16.5" x14ac:dyDescent="0.25">
      <c r="A37" s="20">
        <v>13</v>
      </c>
      <c r="B37" s="31" t="s">
        <v>80</v>
      </c>
      <c r="C37" s="22">
        <v>7473.43</v>
      </c>
    </row>
    <row r="38" spans="1:3" s="29" customFormat="1" ht="16.5" x14ac:dyDescent="0.25">
      <c r="A38" s="20">
        <v>14</v>
      </c>
      <c r="B38" s="31" t="s">
        <v>81</v>
      </c>
      <c r="C38" s="22">
        <v>9463.44</v>
      </c>
    </row>
    <row r="39" spans="1:3" s="29" customFormat="1" ht="16.5" x14ac:dyDescent="0.25">
      <c r="A39" s="20">
        <v>15</v>
      </c>
      <c r="B39" s="31" t="s">
        <v>81</v>
      </c>
      <c r="C39" s="22">
        <v>9463.44</v>
      </c>
    </row>
    <row r="40" spans="1:3" s="29" customFormat="1" ht="16.5" x14ac:dyDescent="0.25">
      <c r="A40" s="20">
        <v>16</v>
      </c>
      <c r="B40" s="31" t="s">
        <v>82</v>
      </c>
      <c r="C40" s="22">
        <v>26437.4</v>
      </c>
    </row>
    <row r="41" spans="1:3" s="29" customFormat="1" ht="16.5" x14ac:dyDescent="0.25">
      <c r="A41" s="20">
        <v>17</v>
      </c>
      <c r="B41" s="31" t="s">
        <v>82</v>
      </c>
      <c r="C41" s="22">
        <v>26437.4</v>
      </c>
    </row>
    <row r="42" spans="1:3" ht="15.75" x14ac:dyDescent="0.25">
      <c r="A42" s="13"/>
      <c r="B42" s="7" t="s">
        <v>107</v>
      </c>
      <c r="C42" s="14">
        <f>C21+C24</f>
        <v>326351.89000000007</v>
      </c>
    </row>
    <row r="43" spans="1:3" ht="16.5" x14ac:dyDescent="0.25">
      <c r="A43" s="26" t="s">
        <v>114</v>
      </c>
      <c r="B43" s="26"/>
      <c r="C43" s="27">
        <f>C19+C42</f>
        <v>2332890.29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1</vt:lpstr>
      <vt:lpstr>лот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Светана</dc:creator>
  <cp:lastModifiedBy>Светана</cp:lastModifiedBy>
  <dcterms:created xsi:type="dcterms:W3CDTF">2022-06-16T09:40:52Z</dcterms:created>
  <dcterms:modified xsi:type="dcterms:W3CDTF">2022-07-01T14:07:56Z</dcterms:modified>
</cp:coreProperties>
</file>