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- ДНП 2015.02.01\1 Калясин\1 Сибирская Нива ООО\Торги\Отдельные лоты\ОЛ ПТ\"/>
    </mc:Choice>
  </mc:AlternateContent>
  <xr:revisionPtr revIDLastSave="0" documentId="13_ncr:1_{31A2AE68-9195-49BC-93E0-DD6A07B05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ОО Сибирская Нива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1" l="1"/>
  <c r="C3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5" i="1"/>
  <c r="C78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<sst xmlns="http://schemas.openxmlformats.org/spreadsheetml/2006/main" count="156" uniqueCount="82">
  <si>
    <t>Статус имущества</t>
  </si>
  <si>
    <t>Наименование имущества (состав лота)</t>
  </si>
  <si>
    <t>Рыночная стоимость без НДС,  руб.</t>
  </si>
  <si>
    <t>№ п/п</t>
  </si>
  <si>
    <t>ООО "Сибирская Нива"</t>
  </si>
  <si>
    <t>Нежилое здание, литер А, площадью 574,0 кв.м., расположенное по адресу: Российская Федерация, Алтайский край, Баевский р-н, с. Верх-Пайва, ул Молодежная, д. 4в, кадастровый номер: 22:03:010103:684.</t>
  </si>
  <si>
    <t>Нежилое здание, литер А, площадью 1185,4 кв.м., расположенное по адресу: Российская Федерация, Алтайский край, Баевский р-н, с. Верх-Пайва, ул Молодежная, д. 4а, кадастровый номер: 22:03:010103:685.</t>
  </si>
  <si>
    <t>Нежилое здание, литер К, площадью 2346,5 кв.м., расположенное по адресу: Российская Федерация, Алтайский край, Баевский р-н, с. Верх-Пайва, ул Молодежная, д. 4/1, кадастровый номер: 22:03:010103:606.</t>
  </si>
  <si>
    <t>Нежилое здание, литер Л, площадью 1197,8 кв.м., расположенное по адресу: Российская Федерация, Алтайский край, Баевский р-н, с. Верх-Пайва, ул Молодежная, д. 4/1, кадастровый номер: 22:03:010103:608.</t>
  </si>
  <si>
    <t xml:space="preserve">Земельный участок, площадью 72164 кв.м., кадастровый №22:03:010103:341, расположенный по адресу: Российская Федерация, Алтайский край, район Баевский, с. Верх-Пайва, ул. Молодежная, дом 4/1 </t>
  </si>
  <si>
    <t>Земельный участок, площадью 7152 кв.м., кадастровый №22:03:010103:529, расположенный по адресу: Российская Федерация, Алтайский край, район Баевский, с. Верх-Пайва, ул. Молодежная, дом 4 е</t>
  </si>
  <si>
    <t>Мехток ЗАВ-25 семенная линия (не рабочий) в составе: бункеры 4шт. на стойках, остов нории 2х20, остов триерных блоков (2шт.), остов зерноочистителей ОВС-25 (2шт.), остов машины СМ-4 (2шт.).</t>
  </si>
  <si>
    <t>Мехток ЗАВ-40 (не рабочий) в составе: бункеры 6шт. на стойках, остов триерных блоков (2шт.), остов нории 2х20, остов норий 1х20 (2шт.), остов зерноочистителей ЗВС-20А (2шт.).</t>
  </si>
  <si>
    <t>Мехток ЗАВ-40 в составе: бункеры 4шт. на стойках, Триерный блок (2шт., зав. №3995, №1021), Нория 2х20 (2шт.), Зерноочиститель ЗВС-20А (2шт., зав. №3883, №388, 1986г.в.), Пульт управления мехтоком.</t>
  </si>
  <si>
    <t>Остов мехтока (4 бункера на стойках)</t>
  </si>
  <si>
    <t>Земельный участок, площадью 3453 кв.м., кадастровый №22:03:010103:530, расположенный по адресу: Российская Федерация, Алтайский край, район Баевский, с. Верх-Пайва, ул. Молодежная, дом 4</t>
  </si>
  <si>
    <t>Земельный участок, площадью 11119 кв.м., кадастровый №22:03:010103:531, расположенный по адресу: Российская Федерация, Алтайский край, район Баевский, с. Верх-Пайва, ул. Молодежная, дом 4 а</t>
  </si>
  <si>
    <t>Земельный участок, площадью 3221 кв.м., кадастровый №22:03:010103:532, расположенный по адресу: Российская Федерация, Алтайский край, район Баевский, с. Верх-Пайва, ул. Молодежная, дом 4 б</t>
  </si>
  <si>
    <t>Земельный участок, площадью 5067 кв.м., кадастровый №22:03:010103:533, расположенный по адресу: Российская Федерация, Алтайский край, район Баевский, с. Верх-Пайва, ул. Молодежная, дом 4 в</t>
  </si>
  <si>
    <t>Земельный участок, площадью 15802 кв.м., кадастровый №22:03:010103:534, расположенный по адресу: Российская Федерация, Алтайский край, район Баевский, с. Верх-Пайва, ул. Молодежная, дом 4 г</t>
  </si>
  <si>
    <t>Земельный участок, площадью 1523 кв.м., кадастровый №22:03:010103:535, расположенный по адресу: Российская Федерация, Алтайский край, район Баевский, с. Верх-Пайва, ул. Молодежная, дом 4 д</t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</si>
  <si>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4: </t>
    </r>
    <r>
      <rPr>
        <b/>
        <sz val="10"/>
        <color theme="1"/>
        <rFont val="Arial"/>
        <family val="2"/>
        <charset val="204"/>
      </rPr>
      <t>здание проходной 54,3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</si>
  <si>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4д: </t>
    </r>
    <r>
      <rPr>
        <b/>
        <sz val="10"/>
        <color theme="1"/>
        <rFont val="Arial"/>
        <family val="2"/>
        <charset val="204"/>
      </rPr>
      <t>здание гаража легкового 80,2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</si>
  <si>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4: </t>
    </r>
    <r>
      <rPr>
        <b/>
        <sz val="10"/>
        <color theme="1"/>
        <rFont val="Arial"/>
        <family val="2"/>
        <charset val="204"/>
      </rPr>
      <t>здание котельной 13,3 м*13,3 м*4,0 м (труба около 20,0 м)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</si>
  <si>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4б: </t>
    </r>
    <r>
      <rPr>
        <b/>
        <sz val="10"/>
        <color theme="1"/>
        <rFont val="Arial"/>
        <family val="2"/>
        <charset val="204"/>
      </rPr>
      <t>здание гаража «Камазовский» 143,0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</si>
  <si>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4г: </t>
    </r>
    <r>
      <rPr>
        <b/>
        <sz val="10"/>
        <color theme="1"/>
        <rFont val="Arial"/>
        <family val="2"/>
        <charset val="204"/>
      </rPr>
      <t>здание фермы КРС 368,9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</si>
  <si>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склад-амбар №1 (круглой формы с купольной крышей) 183,8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</si>
  <si>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склад-амбар №2 (круглой формы с купольной крышей) 183,8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</si>
  <si>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здание весовой 27,5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</si>
  <si>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остов здания из белого кирпича 1440,0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</si>
  <si>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площадка асфальтированная около 4000,0 м2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</si>
  <si>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здание лаборатории 14,0 м*10,0 м*7,0 м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</si>
  <si>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4/1: </t>
    </r>
    <r>
      <rPr>
        <b/>
        <sz val="10"/>
        <color theme="1"/>
        <rFont val="Arial"/>
        <family val="2"/>
        <charset val="204"/>
      </rPr>
      <t>здание башня круглая (остов) 4,0 м*12.0 м</t>
    </r>
  </si>
  <si>
    <r>
      <t xml:space="preserve">Строительные материалы от разбора объекта, расположенного по адресу: Алтайский край, Баевский район, с. Верх-Пайва, ул. Молодежная, 4е: </t>
    </r>
    <r>
      <rPr>
        <b/>
        <sz val="10"/>
        <color theme="1"/>
        <rFont val="Arial"/>
        <family val="2"/>
        <charset val="204"/>
      </rPr>
      <t>здание склада ГСМ 23,9 м2</t>
    </r>
  </si>
  <si>
    <t>Трактор Беларус-82.1-СМ, 2011г.в., г.р.з. 8686ЕВ22, зав. №00801755</t>
  </si>
  <si>
    <t>Трактор Беларус-82.1-23 / 12, 2008г.в., г.р.з. 9641АУ22, зав. №80873134</t>
  </si>
  <si>
    <t>Трактор ХТЗ-17221, 2011г.в., г.р.з. 8684ЕВ22, зав. №3382</t>
  </si>
  <si>
    <t>Трактор ХТЗ-17221, 2010г.в., г.р.з. 8685ЕВ22, зав. №3350</t>
  </si>
  <si>
    <t>Комбайн зерноуборочный КЗС-1218-29 (без жатки), 2008г.в. г.р.з. 6141ЕА22, зав. №0772</t>
  </si>
  <si>
    <t>Жатка НАШ-873-04 (приспособление для уборки подсолнечника) (зеленая), 2008г.в., зав №79</t>
  </si>
  <si>
    <t>Опрыскиватель прицепной ОП-2000/21 "Классик", 2010г.в., №16</t>
  </si>
  <si>
    <t>Опрыскиватель прицепной ОП-2000/21 "Классик", 2010г.в., №17</t>
  </si>
  <si>
    <t>Сеялка точного высева Gaspardo</t>
  </si>
  <si>
    <t>Посевной комплекс КСКП 2,1Дх3 "Омич" в составе: Сцепка (1шт.) с Сеялками-культиваторами СКП-2,1Д (3шт.), (2011г.в., зав. №15419; 2009г.в., зав. №13723; 2011г.в., зав. №15409)</t>
  </si>
  <si>
    <t>Посевной комплекс КСКП 2,1Дх3 "Омич" в составе: Сцепка (1шт.) с Сеялками-культиваторами СКП-2,1Д (3шт.), (2011г.в., зав. №15421; 2011г.в., зав. №15310; 2011г.в., зав. №15300)</t>
  </si>
  <si>
    <t>Каток кольчато-шпоровый ЗККШ-6, 2010г.в.</t>
  </si>
  <si>
    <t>Культиватор Степняк-5,6</t>
  </si>
  <si>
    <t>Лущильник ЛГД-10 (зеленый), 2011г.в.</t>
  </si>
  <si>
    <t>Борона БС-24 "VELES" (зеленая), 2011г.в., зав №64</t>
  </si>
  <si>
    <t>Не является предметом залога</t>
  </si>
  <si>
    <t>Является предметом залога</t>
  </si>
  <si>
    <t>Вагончик строительный передвижной 2-х осный (синий)</t>
  </si>
  <si>
    <t>Комбайн зерноуборочный Енисей (красный), 1993г.в., зав. №169112 (с наклонной камерой, без жатки)</t>
  </si>
  <si>
    <t>Сеялка СЗП-3,6, 1988г.в., зав. №3035</t>
  </si>
  <si>
    <t>Сцепка навесная самодельная 8м. (1шт.) с боронами БЗСС (8шт.)</t>
  </si>
  <si>
    <t>Кран-балка с электротельфером 3,2тн.</t>
  </si>
  <si>
    <t>Емкость-цистерна 25м.куб.</t>
  </si>
  <si>
    <t>Станок настольно-сверлильный</t>
  </si>
  <si>
    <t>Горнило с вентилятором-улиткой</t>
  </si>
  <si>
    <t>Наковальня</t>
  </si>
  <si>
    <t>Станок точильный с ременным приводом на станине</t>
  </si>
  <si>
    <t>Компрессор с ресивером</t>
  </si>
  <si>
    <t>Станок токарный 1-Б-62Т.835.000, 1987г.в.,зав. №2160</t>
  </si>
  <si>
    <t>Станок фрезерный (аналог 6Н82), 1955г.в.</t>
  </si>
  <si>
    <t>Станок вертикально-сверлильный 2135, 1954г.в., зав. №2067</t>
  </si>
  <si>
    <t>Станок точильный-наждак 2-х сторонний (аналог 36633), 1967г.в., зав. №225</t>
  </si>
  <si>
    <t>Остов станка настольно-сверлильного (лом)</t>
  </si>
  <si>
    <t>Стенд для ремонта топливной аппаратуры</t>
  </si>
  <si>
    <t>Электротельфер 1тн.</t>
  </si>
  <si>
    <t>Станок самодельный пила-фуганок (для обработки древесниы</t>
  </si>
  <si>
    <t>Весы грузовые площадные 25тн., 1961г.в., зав. №1854</t>
  </si>
  <si>
    <t>Склад для решет в виде цистерны 10м.куб.</t>
  </si>
  <si>
    <t>Емкость-цистерна 75м.куб., инв. №15</t>
  </si>
  <si>
    <t>Плоскорез 3-5</t>
  </si>
  <si>
    <t>Борона БЗСС (в комплекте - 21шт.)</t>
  </si>
  <si>
    <t>Плуг ПЛ-6-35</t>
  </si>
  <si>
    <t>Комбайн зерноуборочный КЗС-7-24 с жаткой и мотовилом, наклонной камерой), 2007г.в., зав. №2028</t>
  </si>
  <si>
    <t>руб.</t>
  </si>
  <si>
    <t>Стоимость имущества на торгах посредством публичного предложения, руб.</t>
  </si>
  <si>
    <t>Список имущества - Единый  лот №1 с начальной ценой</t>
  </si>
  <si>
    <t>Приложение №1 к Положению о порядке и условиях продажи имущества ООО "Сибирская Нива" Единый  лот на торгах посредством публичного предложения</t>
  </si>
  <si>
    <t>ИТОГО начальная цена Единого лота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</si>
</sst>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.5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topLeftCell="A73" zoomScaleNormal="100" workbookViewId="0">
      <selection activeCell="B79" sqref="B79"/>
    </sheetView>
  </sheetViews>
  <sheetFormatPr defaultRowHeight="12.75" x14ac:dyDescent="0.2"/>
  <cols>
    <col min="1" max="1" width="5.42578125" style="19" customWidth="1"/>
    <col min="2" max="2" width="78.7109375" style="11" customWidth="1"/>
    <col min="3" max="3" width="16.5703125" style="22" customWidth="1"/>
    <col min="4" max="4" width="16.140625" style="20" customWidth="1"/>
    <col min="5" max="5" width="19" style="21" customWidth="1"/>
    <col min="6" max="16384" width="9.140625" style="1"/>
  </cols>
  <sheetData>
    <row r="1" spans="1:5" ht="111.75" customHeight="1" x14ac:dyDescent="0.2">
      <c r="C1" s="29"/>
      <c r="D1" s="47" t="s">
        <v>80</v>
      </c>
      <c r="E1" s="48"/>
    </row>
    <row r="2" spans="1:5" s="3" customFormat="1" ht="22.5" customHeight="1" x14ac:dyDescent="0.25">
      <c r="A2" s="23"/>
      <c r="B2" s="24" t="s">
        <v>4</v>
      </c>
      <c r="C2" s="30"/>
      <c r="D2" s="31"/>
      <c r="E2" s="32"/>
    </row>
    <row r="3" spans="1:5" s="3" customFormat="1" ht="22.5" customHeight="1" x14ac:dyDescent="0.25">
      <c r="A3" s="23"/>
      <c r="B3" s="25" t="s">
        <v>79</v>
      </c>
      <c r="C3" s="33">
        <f>D78</f>
        <v>12386541.599999996</v>
      </c>
      <c r="D3" s="34" t="s">
        <v>77</v>
      </c>
      <c r="E3" s="35"/>
    </row>
    <row r="4" spans="1:5" s="2" customFormat="1" ht="96.75" customHeight="1" x14ac:dyDescent="0.25">
      <c r="A4" s="7" t="s">
        <v>3</v>
      </c>
      <c r="B4" s="7" t="s">
        <v>1</v>
      </c>
      <c r="C4" s="36" t="s">
        <v>2</v>
      </c>
      <c r="D4" s="36" t="s">
        <v>78</v>
      </c>
      <c r="E4" s="36" t="s">
        <v>0</v>
      </c>
    </row>
    <row r="5" spans="1:5" s="5" customFormat="1" ht="37.5" customHeight="1" x14ac:dyDescent="0.2">
      <c r="A5" s="14">
        <v>1</v>
      </c>
      <c r="B5" s="8" t="s">
        <v>6</v>
      </c>
      <c r="C5" s="37">
        <v>258713</v>
      </c>
      <c r="D5" s="38">
        <f>C5*0.9</f>
        <v>232841.7</v>
      </c>
      <c r="E5" s="15" t="s">
        <v>49</v>
      </c>
    </row>
    <row r="6" spans="1:5" s="5" customFormat="1" ht="37.5" customHeight="1" x14ac:dyDescent="0.2">
      <c r="A6" s="14">
        <f>A5+1</f>
        <v>2</v>
      </c>
      <c r="B6" s="9" t="s">
        <v>5</v>
      </c>
      <c r="C6" s="37">
        <v>132149</v>
      </c>
      <c r="D6" s="38">
        <f t="shared" ref="D6:D69" si="0">C6*0.9</f>
        <v>118934.1</v>
      </c>
      <c r="E6" s="15" t="s">
        <v>49</v>
      </c>
    </row>
    <row r="7" spans="1:5" s="5" customFormat="1" ht="37.5" customHeight="1" x14ac:dyDescent="0.2">
      <c r="A7" s="14">
        <f t="shared" ref="A7:A70" si="1">A6+1</f>
        <v>3</v>
      </c>
      <c r="B7" s="9" t="s">
        <v>7</v>
      </c>
      <c r="C7" s="37">
        <v>471178</v>
      </c>
      <c r="D7" s="38">
        <f t="shared" si="0"/>
        <v>424060.2</v>
      </c>
      <c r="E7" s="15" t="s">
        <v>49</v>
      </c>
    </row>
    <row r="8" spans="1:5" s="4" customFormat="1" ht="37.5" customHeight="1" x14ac:dyDescent="0.2">
      <c r="A8" s="14">
        <f t="shared" si="1"/>
        <v>4</v>
      </c>
      <c r="B8" s="9" t="s">
        <v>8</v>
      </c>
      <c r="C8" s="37">
        <v>185399</v>
      </c>
      <c r="D8" s="38">
        <f t="shared" si="0"/>
        <v>166859.1</v>
      </c>
      <c r="E8" s="15" t="s">
        <v>49</v>
      </c>
    </row>
    <row r="9" spans="1:5" s="4" customFormat="1" ht="38.25" x14ac:dyDescent="0.2">
      <c r="A9" s="14">
        <f t="shared" si="1"/>
        <v>5</v>
      </c>
      <c r="B9" s="6" t="s">
        <v>9</v>
      </c>
      <c r="C9" s="39">
        <v>1142356</v>
      </c>
      <c r="D9" s="38">
        <f t="shared" si="0"/>
        <v>1028120.4</v>
      </c>
      <c r="E9" s="15" t="s">
        <v>49</v>
      </c>
    </row>
    <row r="10" spans="1:5" s="4" customFormat="1" ht="38.25" x14ac:dyDescent="0.2">
      <c r="A10" s="14">
        <f t="shared" si="1"/>
        <v>6</v>
      </c>
      <c r="B10" s="6" t="s">
        <v>10</v>
      </c>
      <c r="C10" s="16">
        <v>175296</v>
      </c>
      <c r="D10" s="38">
        <f t="shared" si="0"/>
        <v>157766.39999999999</v>
      </c>
      <c r="E10" s="15" t="s">
        <v>49</v>
      </c>
    </row>
    <row r="11" spans="1:5" s="4" customFormat="1" ht="38.25" x14ac:dyDescent="0.2">
      <c r="A11" s="14">
        <f t="shared" si="1"/>
        <v>7</v>
      </c>
      <c r="B11" s="6" t="s">
        <v>15</v>
      </c>
      <c r="C11" s="16">
        <v>97133</v>
      </c>
      <c r="D11" s="38">
        <f t="shared" si="0"/>
        <v>87419.7</v>
      </c>
      <c r="E11" s="15" t="s">
        <v>49</v>
      </c>
    </row>
    <row r="12" spans="1:5" s="4" customFormat="1" ht="38.25" x14ac:dyDescent="0.2">
      <c r="A12" s="14">
        <f t="shared" si="1"/>
        <v>8</v>
      </c>
      <c r="B12" s="6" t="s">
        <v>16</v>
      </c>
      <c r="C12" s="16">
        <v>250733</v>
      </c>
      <c r="D12" s="38">
        <f t="shared" si="0"/>
        <v>225659.7</v>
      </c>
      <c r="E12" s="15" t="s">
        <v>49</v>
      </c>
    </row>
    <row r="13" spans="1:5" s="4" customFormat="1" ht="38.25" x14ac:dyDescent="0.2">
      <c r="A13" s="14">
        <f t="shared" si="1"/>
        <v>9</v>
      </c>
      <c r="B13" s="6" t="s">
        <v>17</v>
      </c>
      <c r="C13" s="16">
        <v>91799</v>
      </c>
      <c r="D13" s="38">
        <f t="shared" si="0"/>
        <v>82619.100000000006</v>
      </c>
      <c r="E13" s="15" t="s">
        <v>49</v>
      </c>
    </row>
    <row r="14" spans="1:5" s="4" customFormat="1" ht="38.25" x14ac:dyDescent="0.2">
      <c r="A14" s="14">
        <f t="shared" si="1"/>
        <v>10</v>
      </c>
      <c r="B14" s="6" t="s">
        <v>18</v>
      </c>
      <c r="C14" s="16">
        <v>132553</v>
      </c>
      <c r="D14" s="38">
        <f t="shared" si="0"/>
        <v>119297.7</v>
      </c>
      <c r="E14" s="15" t="s">
        <v>49</v>
      </c>
    </row>
    <row r="15" spans="1:5" s="4" customFormat="1" ht="38.25" x14ac:dyDescent="0.2">
      <c r="A15" s="14">
        <f t="shared" si="1"/>
        <v>11</v>
      </c>
      <c r="B15" s="6" t="s">
        <v>19</v>
      </c>
      <c r="C15" s="16">
        <v>333422</v>
      </c>
      <c r="D15" s="38">
        <f t="shared" si="0"/>
        <v>300079.8</v>
      </c>
      <c r="E15" s="15" t="s">
        <v>49</v>
      </c>
    </row>
    <row r="16" spans="1:5" s="5" customFormat="1" ht="38.25" x14ac:dyDescent="0.2">
      <c r="A16" s="14">
        <f t="shared" si="1"/>
        <v>12</v>
      </c>
      <c r="B16" s="10" t="s">
        <v>20</v>
      </c>
      <c r="C16" s="16">
        <v>50000</v>
      </c>
      <c r="D16" s="38">
        <f t="shared" si="0"/>
        <v>45000</v>
      </c>
      <c r="E16" s="15" t="s">
        <v>49</v>
      </c>
    </row>
    <row r="17" spans="1:5" s="4" customFormat="1" ht="39" customHeight="1" x14ac:dyDescent="0.2">
      <c r="A17" s="14">
        <f t="shared" si="1"/>
        <v>13</v>
      </c>
      <c r="B17" s="8" t="s">
        <v>21</v>
      </c>
      <c r="C17" s="40">
        <v>46674</v>
      </c>
      <c r="D17" s="38">
        <f t="shared" si="0"/>
        <v>42006.6</v>
      </c>
      <c r="E17" s="15" t="s">
        <v>49</v>
      </c>
    </row>
    <row r="18" spans="1:5" s="4" customFormat="1" ht="39" customHeight="1" x14ac:dyDescent="0.2">
      <c r="A18" s="14">
        <f t="shared" si="1"/>
        <v>14</v>
      </c>
      <c r="B18" s="8" t="s">
        <v>22</v>
      </c>
      <c r="C18" s="40">
        <v>19005</v>
      </c>
      <c r="D18" s="38">
        <f t="shared" si="0"/>
        <v>17104.5</v>
      </c>
      <c r="E18" s="15" t="s">
        <v>49</v>
      </c>
    </row>
    <row r="19" spans="1:5" s="4" customFormat="1" ht="39" customHeight="1" x14ac:dyDescent="0.2">
      <c r="A19" s="14">
        <f t="shared" si="1"/>
        <v>15</v>
      </c>
      <c r="B19" s="8" t="s">
        <v>23</v>
      </c>
      <c r="C19" s="40">
        <v>12990</v>
      </c>
      <c r="D19" s="38">
        <f t="shared" si="0"/>
        <v>11691</v>
      </c>
      <c r="E19" s="15" t="s">
        <v>49</v>
      </c>
    </row>
    <row r="20" spans="1:5" s="4" customFormat="1" ht="39" customHeight="1" x14ac:dyDescent="0.2">
      <c r="A20" s="14">
        <f t="shared" si="1"/>
        <v>16</v>
      </c>
      <c r="B20" s="8" t="s">
        <v>24</v>
      </c>
      <c r="C20" s="40">
        <v>186419</v>
      </c>
      <c r="D20" s="38">
        <f t="shared" si="0"/>
        <v>167777.1</v>
      </c>
      <c r="E20" s="15" t="s">
        <v>49</v>
      </c>
    </row>
    <row r="21" spans="1:5" s="4" customFormat="1" ht="39" customHeight="1" x14ac:dyDescent="0.2">
      <c r="A21" s="14">
        <f t="shared" si="1"/>
        <v>17</v>
      </c>
      <c r="B21" s="8" t="s">
        <v>25</v>
      </c>
      <c r="C21" s="40">
        <v>36626</v>
      </c>
      <c r="D21" s="38">
        <f t="shared" si="0"/>
        <v>32963.4</v>
      </c>
      <c r="E21" s="15" t="s">
        <v>49</v>
      </c>
    </row>
    <row r="22" spans="1:5" s="4" customFormat="1" ht="39" customHeight="1" x14ac:dyDescent="0.2">
      <c r="A22" s="14">
        <f t="shared" si="1"/>
        <v>18</v>
      </c>
      <c r="B22" s="8" t="s">
        <v>26</v>
      </c>
      <c r="C22" s="40">
        <v>67492</v>
      </c>
      <c r="D22" s="38">
        <f t="shared" si="0"/>
        <v>60742.8</v>
      </c>
      <c r="E22" s="15" t="s">
        <v>49</v>
      </c>
    </row>
    <row r="23" spans="1:5" s="4" customFormat="1" ht="39" customHeight="1" x14ac:dyDescent="0.2">
      <c r="A23" s="14">
        <f t="shared" si="1"/>
        <v>19</v>
      </c>
      <c r="B23" s="8" t="s">
        <v>27</v>
      </c>
      <c r="C23" s="40">
        <v>67492</v>
      </c>
      <c r="D23" s="38">
        <f t="shared" si="0"/>
        <v>60742.8</v>
      </c>
      <c r="E23" s="15" t="s">
        <v>49</v>
      </c>
    </row>
    <row r="24" spans="1:5" s="4" customFormat="1" ht="39" customHeight="1" x14ac:dyDescent="0.2">
      <c r="A24" s="14">
        <f t="shared" si="1"/>
        <v>20</v>
      </c>
      <c r="B24" s="8" t="s">
        <v>28</v>
      </c>
      <c r="C24" s="40">
        <v>6905</v>
      </c>
      <c r="D24" s="38">
        <f t="shared" si="0"/>
        <v>6214.5</v>
      </c>
      <c r="E24" s="15" t="s">
        <v>49</v>
      </c>
    </row>
    <row r="25" spans="1:5" s="4" customFormat="1" ht="39" customHeight="1" x14ac:dyDescent="0.2">
      <c r="A25" s="14">
        <f t="shared" si="1"/>
        <v>21</v>
      </c>
      <c r="B25" s="8" t="s">
        <v>29</v>
      </c>
      <c r="C25" s="40">
        <v>9210</v>
      </c>
      <c r="D25" s="38">
        <f t="shared" si="0"/>
        <v>8289</v>
      </c>
      <c r="E25" s="15" t="s">
        <v>49</v>
      </c>
    </row>
    <row r="26" spans="1:5" s="4" customFormat="1" ht="39" customHeight="1" x14ac:dyDescent="0.2">
      <c r="A26" s="14">
        <f t="shared" si="1"/>
        <v>22</v>
      </c>
      <c r="B26" s="8" t="s">
        <v>30</v>
      </c>
      <c r="C26" s="40">
        <v>473</v>
      </c>
      <c r="D26" s="38">
        <f t="shared" si="0"/>
        <v>425.7</v>
      </c>
      <c r="E26" s="15" t="s">
        <v>49</v>
      </c>
    </row>
    <row r="27" spans="1:5" s="4" customFormat="1" ht="39" customHeight="1" x14ac:dyDescent="0.2">
      <c r="A27" s="14">
        <f t="shared" si="1"/>
        <v>23</v>
      </c>
      <c r="B27" s="8" t="s">
        <v>31</v>
      </c>
      <c r="C27" s="40">
        <v>5777</v>
      </c>
      <c r="D27" s="38">
        <f t="shared" si="0"/>
        <v>5199.3</v>
      </c>
      <c r="E27" s="15" t="s">
        <v>49</v>
      </c>
    </row>
    <row r="28" spans="1:5" s="4" customFormat="1" ht="39" customHeight="1" x14ac:dyDescent="0.2">
      <c r="A28" s="14">
        <f t="shared" si="1"/>
        <v>24</v>
      </c>
      <c r="B28" s="8" t="s">
        <v>32</v>
      </c>
      <c r="C28" s="40">
        <v>2247</v>
      </c>
      <c r="D28" s="38">
        <f t="shared" si="0"/>
        <v>2022.3</v>
      </c>
      <c r="E28" s="15" t="s">
        <v>49</v>
      </c>
    </row>
    <row r="29" spans="1:5" s="4" customFormat="1" ht="39" customHeight="1" x14ac:dyDescent="0.2">
      <c r="A29" s="14">
        <f t="shared" si="1"/>
        <v>25</v>
      </c>
      <c r="B29" s="8" t="s">
        <v>33</v>
      </c>
      <c r="C29" s="40">
        <v>27430</v>
      </c>
      <c r="D29" s="38">
        <f t="shared" si="0"/>
        <v>24687</v>
      </c>
      <c r="E29" s="15" t="s">
        <v>49</v>
      </c>
    </row>
    <row r="30" spans="1:5" s="4" customFormat="1" ht="38.25" x14ac:dyDescent="0.2">
      <c r="A30" s="14">
        <f t="shared" si="1"/>
        <v>26</v>
      </c>
      <c r="B30" s="6" t="s">
        <v>11</v>
      </c>
      <c r="C30" s="16">
        <v>102125</v>
      </c>
      <c r="D30" s="38">
        <f t="shared" si="0"/>
        <v>91912.5</v>
      </c>
      <c r="E30" s="15" t="s">
        <v>49</v>
      </c>
    </row>
    <row r="31" spans="1:5" s="4" customFormat="1" ht="38.25" x14ac:dyDescent="0.2">
      <c r="A31" s="14">
        <f t="shared" si="1"/>
        <v>27</v>
      </c>
      <c r="B31" s="12" t="s">
        <v>12</v>
      </c>
      <c r="C31" s="17">
        <v>102125</v>
      </c>
      <c r="D31" s="38">
        <f t="shared" si="0"/>
        <v>91912.5</v>
      </c>
      <c r="E31" s="15" t="s">
        <v>49</v>
      </c>
    </row>
    <row r="32" spans="1:5" s="4" customFormat="1" ht="38.25" x14ac:dyDescent="0.2">
      <c r="A32" s="14">
        <f t="shared" si="1"/>
        <v>28</v>
      </c>
      <c r="B32" s="12" t="s">
        <v>13</v>
      </c>
      <c r="C32" s="17">
        <v>340417</v>
      </c>
      <c r="D32" s="38">
        <f t="shared" si="0"/>
        <v>306375.3</v>
      </c>
      <c r="E32" s="15" t="s">
        <v>49</v>
      </c>
    </row>
    <row r="33" spans="1:5" s="4" customFormat="1" ht="27" customHeight="1" x14ac:dyDescent="0.2">
      <c r="A33" s="14">
        <f t="shared" si="1"/>
        <v>29</v>
      </c>
      <c r="B33" s="6" t="s">
        <v>14</v>
      </c>
      <c r="C33" s="17">
        <v>17021</v>
      </c>
      <c r="D33" s="38">
        <f t="shared" si="0"/>
        <v>15318.9</v>
      </c>
      <c r="E33" s="15" t="s">
        <v>49</v>
      </c>
    </row>
    <row r="34" spans="1:5" s="4" customFormat="1" ht="27" customHeight="1" x14ac:dyDescent="0.2">
      <c r="A34" s="14">
        <f t="shared" si="1"/>
        <v>30</v>
      </c>
      <c r="B34" s="13" t="s">
        <v>34</v>
      </c>
      <c r="C34" s="17">
        <v>625000</v>
      </c>
      <c r="D34" s="38">
        <f t="shared" si="0"/>
        <v>562500</v>
      </c>
      <c r="E34" s="10" t="s">
        <v>50</v>
      </c>
    </row>
    <row r="35" spans="1:5" s="4" customFormat="1" ht="27" customHeight="1" x14ac:dyDescent="0.2">
      <c r="A35" s="14">
        <f t="shared" si="1"/>
        <v>31</v>
      </c>
      <c r="B35" s="13" t="s">
        <v>35</v>
      </c>
      <c r="C35" s="17">
        <v>586667</v>
      </c>
      <c r="D35" s="38">
        <f t="shared" si="0"/>
        <v>528000.30000000005</v>
      </c>
      <c r="E35" s="10" t="s">
        <v>50</v>
      </c>
    </row>
    <row r="36" spans="1:5" s="4" customFormat="1" ht="27" customHeight="1" x14ac:dyDescent="0.2">
      <c r="A36" s="14">
        <f t="shared" si="1"/>
        <v>32</v>
      </c>
      <c r="B36" s="13" t="s">
        <v>36</v>
      </c>
      <c r="C36" s="18">
        <v>1261667</v>
      </c>
      <c r="D36" s="38">
        <f t="shared" si="0"/>
        <v>1135500.3</v>
      </c>
      <c r="E36" s="10" t="s">
        <v>50</v>
      </c>
    </row>
    <row r="37" spans="1:5" s="4" customFormat="1" ht="27" customHeight="1" x14ac:dyDescent="0.2">
      <c r="A37" s="14">
        <f t="shared" si="1"/>
        <v>33</v>
      </c>
      <c r="B37" s="13" t="s">
        <v>37</v>
      </c>
      <c r="C37" s="18">
        <v>1188333</v>
      </c>
      <c r="D37" s="38">
        <f t="shared" si="0"/>
        <v>1069499.7</v>
      </c>
      <c r="E37" s="10" t="s">
        <v>50</v>
      </c>
    </row>
    <row r="38" spans="1:5" s="4" customFormat="1" ht="27" customHeight="1" x14ac:dyDescent="0.2">
      <c r="A38" s="14">
        <f t="shared" si="1"/>
        <v>34</v>
      </c>
      <c r="B38" s="13" t="s">
        <v>38</v>
      </c>
      <c r="C38" s="18">
        <v>928333</v>
      </c>
      <c r="D38" s="38">
        <f t="shared" si="0"/>
        <v>835499.70000000007</v>
      </c>
      <c r="E38" s="10" t="s">
        <v>50</v>
      </c>
    </row>
    <row r="39" spans="1:5" s="4" customFormat="1" ht="27" customHeight="1" x14ac:dyDescent="0.2">
      <c r="A39" s="14">
        <f t="shared" si="1"/>
        <v>35</v>
      </c>
      <c r="B39" s="13" t="s">
        <v>39</v>
      </c>
      <c r="C39" s="18">
        <v>232500</v>
      </c>
      <c r="D39" s="38">
        <f t="shared" si="0"/>
        <v>209250</v>
      </c>
      <c r="E39" s="10" t="s">
        <v>50</v>
      </c>
    </row>
    <row r="40" spans="1:5" s="4" customFormat="1" ht="27" customHeight="1" x14ac:dyDescent="0.2">
      <c r="A40" s="14">
        <f t="shared" si="1"/>
        <v>36</v>
      </c>
      <c r="B40" s="13" t="s">
        <v>40</v>
      </c>
      <c r="C40" s="18">
        <v>130833</v>
      </c>
      <c r="D40" s="38">
        <f t="shared" si="0"/>
        <v>117749.7</v>
      </c>
      <c r="E40" s="10" t="s">
        <v>50</v>
      </c>
    </row>
    <row r="41" spans="1:5" s="5" customFormat="1" ht="27" customHeight="1" x14ac:dyDescent="0.2">
      <c r="A41" s="14">
        <f t="shared" si="1"/>
        <v>37</v>
      </c>
      <c r="B41" s="13" t="s">
        <v>41</v>
      </c>
      <c r="C41" s="18">
        <v>130833</v>
      </c>
      <c r="D41" s="38">
        <f t="shared" si="0"/>
        <v>117749.7</v>
      </c>
      <c r="E41" s="10" t="s">
        <v>50</v>
      </c>
    </row>
    <row r="42" spans="1:5" s="5" customFormat="1" ht="27" customHeight="1" x14ac:dyDescent="0.2">
      <c r="A42" s="14">
        <f t="shared" si="1"/>
        <v>38</v>
      </c>
      <c r="B42" s="13" t="s">
        <v>42</v>
      </c>
      <c r="C42" s="18">
        <v>623333</v>
      </c>
      <c r="D42" s="38">
        <f t="shared" si="0"/>
        <v>560999.70000000007</v>
      </c>
      <c r="E42" s="10" t="s">
        <v>50</v>
      </c>
    </row>
    <row r="43" spans="1:5" s="5" customFormat="1" ht="38.25" x14ac:dyDescent="0.2">
      <c r="A43" s="14">
        <f t="shared" si="1"/>
        <v>39</v>
      </c>
      <c r="B43" s="13" t="s">
        <v>43</v>
      </c>
      <c r="C43" s="18">
        <v>277500</v>
      </c>
      <c r="D43" s="38">
        <f t="shared" si="0"/>
        <v>249750</v>
      </c>
      <c r="E43" s="10" t="s">
        <v>50</v>
      </c>
    </row>
    <row r="44" spans="1:5" s="5" customFormat="1" ht="38.25" x14ac:dyDescent="0.2">
      <c r="A44" s="14">
        <f t="shared" si="1"/>
        <v>40</v>
      </c>
      <c r="B44" s="13" t="s">
        <v>44</v>
      </c>
      <c r="C44" s="18">
        <v>277500</v>
      </c>
      <c r="D44" s="38">
        <f t="shared" si="0"/>
        <v>249750</v>
      </c>
      <c r="E44" s="10" t="s">
        <v>50</v>
      </c>
    </row>
    <row r="45" spans="1:5" s="5" customFormat="1" ht="27" customHeight="1" x14ac:dyDescent="0.2">
      <c r="A45" s="14">
        <f t="shared" si="1"/>
        <v>41</v>
      </c>
      <c r="B45" s="13" t="s">
        <v>45</v>
      </c>
      <c r="C45" s="18">
        <v>68333</v>
      </c>
      <c r="D45" s="38">
        <f t="shared" si="0"/>
        <v>61499.700000000004</v>
      </c>
      <c r="E45" s="10" t="s">
        <v>50</v>
      </c>
    </row>
    <row r="46" spans="1:5" s="5" customFormat="1" ht="27" customHeight="1" x14ac:dyDescent="0.2">
      <c r="A46" s="14">
        <f t="shared" si="1"/>
        <v>42</v>
      </c>
      <c r="B46" s="13" t="s">
        <v>46</v>
      </c>
      <c r="C46" s="18">
        <v>322500</v>
      </c>
      <c r="D46" s="38">
        <f t="shared" si="0"/>
        <v>290250</v>
      </c>
      <c r="E46" s="10" t="s">
        <v>50</v>
      </c>
    </row>
    <row r="47" spans="1:5" s="5" customFormat="1" ht="27" customHeight="1" x14ac:dyDescent="0.2">
      <c r="A47" s="14">
        <f t="shared" si="1"/>
        <v>43</v>
      </c>
      <c r="B47" s="13" t="s">
        <v>47</v>
      </c>
      <c r="C47" s="18">
        <v>75833</v>
      </c>
      <c r="D47" s="38">
        <f t="shared" si="0"/>
        <v>68249.7</v>
      </c>
      <c r="E47" s="10" t="s">
        <v>50</v>
      </c>
    </row>
    <row r="48" spans="1:5" s="5" customFormat="1" ht="27" customHeight="1" x14ac:dyDescent="0.2">
      <c r="A48" s="14">
        <f t="shared" si="1"/>
        <v>44</v>
      </c>
      <c r="B48" s="13" t="s">
        <v>47</v>
      </c>
      <c r="C48" s="18">
        <v>75833</v>
      </c>
      <c r="D48" s="38">
        <f t="shared" si="0"/>
        <v>68249.7</v>
      </c>
      <c r="E48" s="10" t="s">
        <v>50</v>
      </c>
    </row>
    <row r="49" spans="1:5" s="5" customFormat="1" ht="27" customHeight="1" x14ac:dyDescent="0.2">
      <c r="A49" s="14">
        <f t="shared" si="1"/>
        <v>45</v>
      </c>
      <c r="B49" s="13" t="s">
        <v>48</v>
      </c>
      <c r="C49" s="18">
        <v>368333</v>
      </c>
      <c r="D49" s="38">
        <f t="shared" si="0"/>
        <v>331499.7</v>
      </c>
      <c r="E49" s="10" t="s">
        <v>50</v>
      </c>
    </row>
    <row r="50" spans="1:5" s="5" customFormat="1" ht="27" customHeight="1" x14ac:dyDescent="0.2">
      <c r="A50" s="14">
        <f t="shared" si="1"/>
        <v>46</v>
      </c>
      <c r="B50" s="13" t="s">
        <v>51</v>
      </c>
      <c r="C50" s="18">
        <v>14167</v>
      </c>
      <c r="D50" s="38">
        <f t="shared" si="0"/>
        <v>12750.300000000001</v>
      </c>
      <c r="E50" s="15" t="s">
        <v>49</v>
      </c>
    </row>
    <row r="51" spans="1:5" s="5" customFormat="1" ht="27" customHeight="1" x14ac:dyDescent="0.2">
      <c r="A51" s="14">
        <f t="shared" si="1"/>
        <v>47</v>
      </c>
      <c r="B51" s="13" t="s">
        <v>52</v>
      </c>
      <c r="C51" s="18">
        <v>113333</v>
      </c>
      <c r="D51" s="38">
        <f t="shared" si="0"/>
        <v>101999.7</v>
      </c>
      <c r="E51" s="15" t="s">
        <v>49</v>
      </c>
    </row>
    <row r="52" spans="1:5" s="5" customFormat="1" ht="27" customHeight="1" x14ac:dyDescent="0.2">
      <c r="A52" s="14">
        <f t="shared" si="1"/>
        <v>48</v>
      </c>
      <c r="B52" s="13" t="s">
        <v>53</v>
      </c>
      <c r="C52" s="18">
        <v>65833</v>
      </c>
      <c r="D52" s="38">
        <f t="shared" si="0"/>
        <v>59249.700000000004</v>
      </c>
      <c r="E52" s="15" t="s">
        <v>49</v>
      </c>
    </row>
    <row r="53" spans="1:5" s="5" customFormat="1" ht="27" customHeight="1" x14ac:dyDescent="0.2">
      <c r="A53" s="14">
        <f t="shared" si="1"/>
        <v>49</v>
      </c>
      <c r="B53" s="13" t="s">
        <v>54</v>
      </c>
      <c r="C53" s="18">
        <v>13333</v>
      </c>
      <c r="D53" s="38">
        <f t="shared" si="0"/>
        <v>11999.7</v>
      </c>
      <c r="E53" s="15" t="s">
        <v>49</v>
      </c>
    </row>
    <row r="54" spans="1:5" s="5" customFormat="1" ht="27" customHeight="1" x14ac:dyDescent="0.2">
      <c r="A54" s="14">
        <f t="shared" si="1"/>
        <v>50</v>
      </c>
      <c r="B54" s="13" t="s">
        <v>55</v>
      </c>
      <c r="C54" s="18">
        <v>115000</v>
      </c>
      <c r="D54" s="38">
        <f t="shared" si="0"/>
        <v>103500</v>
      </c>
      <c r="E54" s="15" t="s">
        <v>49</v>
      </c>
    </row>
    <row r="55" spans="1:5" s="5" customFormat="1" ht="27" customHeight="1" x14ac:dyDescent="0.2">
      <c r="A55" s="14">
        <f t="shared" si="1"/>
        <v>51</v>
      </c>
      <c r="B55" s="13" t="s">
        <v>55</v>
      </c>
      <c r="C55" s="18">
        <v>115000</v>
      </c>
      <c r="D55" s="38">
        <f t="shared" si="0"/>
        <v>103500</v>
      </c>
      <c r="E55" s="15" t="s">
        <v>49</v>
      </c>
    </row>
    <row r="56" spans="1:5" s="5" customFormat="1" ht="27" customHeight="1" x14ac:dyDescent="0.2">
      <c r="A56" s="14">
        <f t="shared" si="1"/>
        <v>52</v>
      </c>
      <c r="B56" s="13" t="s">
        <v>56</v>
      </c>
      <c r="C56" s="18">
        <v>70000</v>
      </c>
      <c r="D56" s="38">
        <f t="shared" si="0"/>
        <v>63000</v>
      </c>
      <c r="E56" s="15" t="s">
        <v>49</v>
      </c>
    </row>
    <row r="57" spans="1:5" s="5" customFormat="1" ht="27" customHeight="1" x14ac:dyDescent="0.2">
      <c r="A57" s="14">
        <f t="shared" si="1"/>
        <v>53</v>
      </c>
      <c r="B57" s="13" t="s">
        <v>57</v>
      </c>
      <c r="C57" s="18">
        <v>10833</v>
      </c>
      <c r="D57" s="38">
        <f t="shared" si="0"/>
        <v>9749.7000000000007</v>
      </c>
      <c r="E57" s="15" t="s">
        <v>49</v>
      </c>
    </row>
    <row r="58" spans="1:5" s="5" customFormat="1" ht="27" customHeight="1" x14ac:dyDescent="0.2">
      <c r="A58" s="14">
        <f t="shared" si="1"/>
        <v>54</v>
      </c>
      <c r="B58" s="13" t="s">
        <v>58</v>
      </c>
      <c r="C58" s="18">
        <v>1667</v>
      </c>
      <c r="D58" s="38">
        <f t="shared" si="0"/>
        <v>1500.3</v>
      </c>
      <c r="E58" s="15" t="s">
        <v>49</v>
      </c>
    </row>
    <row r="59" spans="1:5" s="5" customFormat="1" ht="27" customHeight="1" x14ac:dyDescent="0.2">
      <c r="A59" s="14">
        <f t="shared" si="1"/>
        <v>55</v>
      </c>
      <c r="B59" s="13" t="s">
        <v>59</v>
      </c>
      <c r="C59" s="18">
        <v>3333</v>
      </c>
      <c r="D59" s="38">
        <f t="shared" si="0"/>
        <v>2999.7000000000003</v>
      </c>
      <c r="E59" s="15" t="s">
        <v>49</v>
      </c>
    </row>
    <row r="60" spans="1:5" s="5" customFormat="1" ht="27" customHeight="1" x14ac:dyDescent="0.2">
      <c r="A60" s="14">
        <f t="shared" si="1"/>
        <v>56</v>
      </c>
      <c r="B60" s="13" t="s">
        <v>60</v>
      </c>
      <c r="C60" s="18">
        <v>6667</v>
      </c>
      <c r="D60" s="38">
        <f t="shared" si="0"/>
        <v>6000.3</v>
      </c>
      <c r="E60" s="15" t="s">
        <v>49</v>
      </c>
    </row>
    <row r="61" spans="1:5" s="5" customFormat="1" ht="27" customHeight="1" x14ac:dyDescent="0.2">
      <c r="A61" s="14">
        <f t="shared" si="1"/>
        <v>57</v>
      </c>
      <c r="B61" s="13" t="s">
        <v>61</v>
      </c>
      <c r="C61" s="18">
        <v>10000</v>
      </c>
      <c r="D61" s="38">
        <f t="shared" si="0"/>
        <v>9000</v>
      </c>
      <c r="E61" s="15" t="s">
        <v>49</v>
      </c>
    </row>
    <row r="62" spans="1:5" s="5" customFormat="1" ht="27" customHeight="1" x14ac:dyDescent="0.2">
      <c r="A62" s="14">
        <f t="shared" si="1"/>
        <v>58</v>
      </c>
      <c r="B62" s="13" t="s">
        <v>62</v>
      </c>
      <c r="C62" s="18">
        <v>107500</v>
      </c>
      <c r="D62" s="38">
        <f t="shared" si="0"/>
        <v>96750</v>
      </c>
      <c r="E62" s="15" t="s">
        <v>49</v>
      </c>
    </row>
    <row r="63" spans="1:5" s="5" customFormat="1" ht="27" customHeight="1" x14ac:dyDescent="0.2">
      <c r="A63" s="14">
        <f t="shared" si="1"/>
        <v>59</v>
      </c>
      <c r="B63" s="13" t="s">
        <v>63</v>
      </c>
      <c r="C63" s="18">
        <v>60000</v>
      </c>
      <c r="D63" s="38">
        <f t="shared" si="0"/>
        <v>54000</v>
      </c>
      <c r="E63" s="15" t="s">
        <v>49</v>
      </c>
    </row>
    <row r="64" spans="1:5" s="5" customFormat="1" ht="27" customHeight="1" x14ac:dyDescent="0.2">
      <c r="A64" s="14">
        <f t="shared" si="1"/>
        <v>60</v>
      </c>
      <c r="B64" s="13" t="s">
        <v>64</v>
      </c>
      <c r="C64" s="18">
        <v>40000</v>
      </c>
      <c r="D64" s="38">
        <f t="shared" si="0"/>
        <v>36000</v>
      </c>
      <c r="E64" s="15" t="s">
        <v>49</v>
      </c>
    </row>
    <row r="65" spans="1:5" s="5" customFormat="1" ht="27" customHeight="1" x14ac:dyDescent="0.2">
      <c r="A65" s="14">
        <f t="shared" si="1"/>
        <v>61</v>
      </c>
      <c r="B65" s="13" t="s">
        <v>65</v>
      </c>
      <c r="C65" s="18">
        <v>6667</v>
      </c>
      <c r="D65" s="38">
        <f t="shared" si="0"/>
        <v>6000.3</v>
      </c>
      <c r="E65" s="15" t="s">
        <v>49</v>
      </c>
    </row>
    <row r="66" spans="1:5" s="5" customFormat="1" ht="27" customHeight="1" x14ac:dyDescent="0.2">
      <c r="A66" s="14">
        <f t="shared" si="1"/>
        <v>62</v>
      </c>
      <c r="B66" s="13" t="s">
        <v>66</v>
      </c>
      <c r="C66" s="18">
        <v>2500</v>
      </c>
      <c r="D66" s="38">
        <f t="shared" si="0"/>
        <v>2250</v>
      </c>
      <c r="E66" s="15" t="s">
        <v>49</v>
      </c>
    </row>
    <row r="67" spans="1:5" s="5" customFormat="1" ht="27" customHeight="1" x14ac:dyDescent="0.2">
      <c r="A67" s="14">
        <f t="shared" si="1"/>
        <v>63</v>
      </c>
      <c r="B67" s="13" t="s">
        <v>67</v>
      </c>
      <c r="C67" s="18">
        <v>21667</v>
      </c>
      <c r="D67" s="38">
        <f t="shared" si="0"/>
        <v>19500.3</v>
      </c>
      <c r="E67" s="15" t="s">
        <v>49</v>
      </c>
    </row>
    <row r="68" spans="1:5" s="5" customFormat="1" ht="27" customHeight="1" x14ac:dyDescent="0.2">
      <c r="A68" s="14">
        <f t="shared" si="1"/>
        <v>64</v>
      </c>
      <c r="B68" s="13" t="s">
        <v>67</v>
      </c>
      <c r="C68" s="18">
        <v>34167</v>
      </c>
      <c r="D68" s="38">
        <f t="shared" si="0"/>
        <v>30750.3</v>
      </c>
      <c r="E68" s="15" t="s">
        <v>49</v>
      </c>
    </row>
    <row r="69" spans="1:5" s="5" customFormat="1" ht="27" customHeight="1" x14ac:dyDescent="0.2">
      <c r="A69" s="14">
        <f t="shared" si="1"/>
        <v>65</v>
      </c>
      <c r="B69" s="13" t="s">
        <v>68</v>
      </c>
      <c r="C69" s="18">
        <v>10000</v>
      </c>
      <c r="D69" s="38">
        <f t="shared" si="0"/>
        <v>9000</v>
      </c>
      <c r="E69" s="15" t="s">
        <v>49</v>
      </c>
    </row>
    <row r="70" spans="1:5" s="5" customFormat="1" ht="27" customHeight="1" x14ac:dyDescent="0.2">
      <c r="A70" s="14">
        <f t="shared" si="1"/>
        <v>66</v>
      </c>
      <c r="B70" s="13" t="s">
        <v>69</v>
      </c>
      <c r="C70" s="18">
        <v>3333</v>
      </c>
      <c r="D70" s="38">
        <f t="shared" ref="D70:D77" si="2">C70*0.9</f>
        <v>2999.7000000000003</v>
      </c>
      <c r="E70" s="15" t="s">
        <v>49</v>
      </c>
    </row>
    <row r="71" spans="1:5" s="5" customFormat="1" ht="27" customHeight="1" x14ac:dyDescent="0.2">
      <c r="A71" s="14">
        <f t="shared" ref="A71:A77" si="3">A70+1</f>
        <v>67</v>
      </c>
      <c r="B71" s="13" t="s">
        <v>70</v>
      </c>
      <c r="C71" s="18">
        <v>95000</v>
      </c>
      <c r="D71" s="38">
        <f t="shared" si="2"/>
        <v>85500</v>
      </c>
      <c r="E71" s="15" t="s">
        <v>49</v>
      </c>
    </row>
    <row r="72" spans="1:5" s="5" customFormat="1" ht="27" customHeight="1" x14ac:dyDescent="0.2">
      <c r="A72" s="14">
        <f t="shared" si="3"/>
        <v>68</v>
      </c>
      <c r="B72" s="13" t="s">
        <v>71</v>
      </c>
      <c r="C72" s="18">
        <v>15833</v>
      </c>
      <c r="D72" s="38">
        <f t="shared" si="2"/>
        <v>14249.7</v>
      </c>
      <c r="E72" s="15" t="s">
        <v>49</v>
      </c>
    </row>
    <row r="73" spans="1:5" s="5" customFormat="1" ht="27" customHeight="1" x14ac:dyDescent="0.2">
      <c r="A73" s="14">
        <f t="shared" si="3"/>
        <v>69</v>
      </c>
      <c r="B73" s="13" t="s">
        <v>72</v>
      </c>
      <c r="C73" s="18">
        <v>139167</v>
      </c>
      <c r="D73" s="38">
        <f t="shared" si="2"/>
        <v>125250.3</v>
      </c>
      <c r="E73" s="15" t="s">
        <v>49</v>
      </c>
    </row>
    <row r="74" spans="1:5" s="5" customFormat="1" ht="27" customHeight="1" x14ac:dyDescent="0.2">
      <c r="A74" s="14">
        <f t="shared" si="3"/>
        <v>70</v>
      </c>
      <c r="B74" s="13" t="s">
        <v>73</v>
      </c>
      <c r="C74" s="18">
        <v>36667</v>
      </c>
      <c r="D74" s="38">
        <f t="shared" si="2"/>
        <v>33000.300000000003</v>
      </c>
      <c r="E74" s="15" t="s">
        <v>49</v>
      </c>
    </row>
    <row r="75" spans="1:5" s="5" customFormat="1" ht="27" customHeight="1" x14ac:dyDescent="0.2">
      <c r="A75" s="14">
        <f t="shared" si="3"/>
        <v>71</v>
      </c>
      <c r="B75" s="13" t="s">
        <v>74</v>
      </c>
      <c r="C75" s="18">
        <v>23333</v>
      </c>
      <c r="D75" s="38">
        <f t="shared" si="2"/>
        <v>20999.7</v>
      </c>
      <c r="E75" s="15" t="s">
        <v>49</v>
      </c>
    </row>
    <row r="76" spans="1:5" s="5" customFormat="1" ht="27" customHeight="1" x14ac:dyDescent="0.2">
      <c r="A76" s="14">
        <f t="shared" si="3"/>
        <v>72</v>
      </c>
      <c r="B76" s="13" t="s">
        <v>75</v>
      </c>
      <c r="C76" s="18">
        <v>44167</v>
      </c>
      <c r="D76" s="38">
        <f t="shared" si="2"/>
        <v>39750.300000000003</v>
      </c>
      <c r="E76" s="15" t="s">
        <v>49</v>
      </c>
    </row>
    <row r="77" spans="1:5" s="5" customFormat="1" ht="27" customHeight="1" x14ac:dyDescent="0.2">
      <c r="A77" s="14">
        <f t="shared" si="3"/>
        <v>73</v>
      </c>
      <c r="B77" s="13" t="s">
        <v>76</v>
      </c>
      <c r="C77" s="18">
        <v>1039167</v>
      </c>
      <c r="D77" s="38">
        <f t="shared" si="2"/>
        <v>935250.3</v>
      </c>
      <c r="E77" s="15" t="s">
        <v>49</v>
      </c>
    </row>
    <row r="78" spans="1:5" s="28" customFormat="1" ht="27" customHeight="1" x14ac:dyDescent="0.25">
      <c r="A78" s="26"/>
      <c r="B78" s="27" t="s">
        <v>81</v>
      </c>
      <c r="C78" s="41">
        <f>SUM(C5:C77)</f>
        <v>13762824</v>
      </c>
      <c r="D78" s="42">
        <f>SUM(D5:D77)</f>
        <v>12386541.599999996</v>
      </c>
      <c r="E78" s="43"/>
    </row>
    <row r="79" spans="1:5" x14ac:dyDescent="0.2">
      <c r="C79" s="44"/>
      <c r="D79" s="45"/>
      <c r="E79" s="46"/>
    </row>
  </sheetData>
  <mergeCells count="1">
    <mergeCell ref="D1:E1"/>
  </mergeCells>
  <phoneticPr fontId="0" type="noConversion"/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Сибирская Нива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2022-05-04T12:12:04Z</cp:lastPrinted>
  <dcterms:created xsi:type="dcterms:W3CDTF">2020-11-20T05:48:14Z</dcterms:created>
  <dcterms:modified xsi:type="dcterms:W3CDTF">2022-09-23T08:03:30Z</dcterms:modified>
</cp:coreProperties>
</file>