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98" i="1"/>
  <c r="C97" i="1"/>
  <c r="C96" i="1"/>
  <c r="C95" i="1"/>
  <c r="C48" i="1"/>
  <c r="C24" i="1"/>
  <c r="C18" i="1"/>
  <c r="C16" i="1"/>
</calcChain>
</file>

<file path=xl/sharedStrings.xml><?xml version="1.0" encoding="utf-8"?>
<sst xmlns="http://schemas.openxmlformats.org/spreadsheetml/2006/main" count="201" uniqueCount="105">
  <si>
    <t xml:space="preserve"> Лот № 2</t>
  </si>
  <si>
    <t>№П/П</t>
  </si>
  <si>
    <t>Наименование имущества (позиций)</t>
  </si>
  <si>
    <t>Алиджанова Кифаят Мамед Кызы, КД 15/1665/АЗ/2016/40947/СПБ от 21.07.2016, решение Октябрьского районного суда г.Санкт-Петербурга от 04.02.2019 по делу 2-579/2019</t>
  </si>
  <si>
    <t>Анпилов Андрей Евгеньевич, КД 22/154/АЗ/2016/КПК-цессия от 03.03.2016, решение Одинцовского городского суда Московской области от 19.09.2018 по делу 2-7182/2018</t>
  </si>
  <si>
    <t>Артемов Игорь Витальевич, КД 7/1605/АЗ/2016/40511/СПБ от 13.07.2016, заочное решение Октябрьского районного суда г. Санкт- Петербурга от 02.08.2017 по делу 2-3547/2017</t>
  </si>
  <si>
    <t>Аршакян Артур Ширакович, КД 14/00371/АЗ/2015/31935/РНД от 25.03.2015, решение Кировского районного суда г. Ростова-на-Дону от29.03.2018 по делу 2-1294/2018</t>
  </si>
  <si>
    <t xml:space="preserve">Басария Омари Шалериевич, КД 15/1393/АЗ/2016/40222/СПБ от 24.06.2016, решение Московского районного суда г. Санкт-Петербурга от 10.12.2019 по делу 2-4230/2018 </t>
  </si>
  <si>
    <t>Бабач Анатолий Анатольевич, КД 22/00116/АЗ/2015/35534/МСК от 20.11.2015, решение Серпуховского городскго суда Московской области от 11.01.2019 по делу 2-2800/2018</t>
  </si>
  <si>
    <t>Бакалов Евгений Александрович, КД 14/00642/АЗ/2016/38365/РНД от 06.04.2016, решение Кировского районного суда г. Ростова-на-Дону от 12.08.2017 по делу 2-6098/2017</t>
  </si>
  <si>
    <t>Баядян Эдуард Самвелович, КД 30/764/АЗ/2015/КПК-цессия от 29.12.2015, решение Приморского районного суда Санкт-Петербурга от 19.04.2018 по делу 2-4504/2018</t>
  </si>
  <si>
    <t>Бабилоев Коля Алексеевич, КД 14/0896/АЗ/2016/38963/РНД от 04.05.2016, решение Кировского районного суда г. Ростова-на-Дону от 14.08.2017 по делу 2-6396/17</t>
  </si>
  <si>
    <t>Березгов Тимур Султанович, КД 30/00004/АКС/2014/30539/МСК от 13.11.2014, решение Сергиево-Посадского городского суда Московской области от 20.05.2018 по делу 2-2762/2018</t>
  </si>
  <si>
    <t>Бородулин Павел Павлович, КД 15/1468/АЗ/2016/40420/СПБ от 01.07.2016, решение Октябрьского районного суда г. Санкт- Петербурга от 26.02.2018 по делу 2-799/2018</t>
  </si>
  <si>
    <t>Букина Юлия Игоревна, КД 53/1582/АЗ/2016/40715/ТЮМ от 12.07.2016, решение Калининского районного суда г.Тюмени от 03.04.2018 по делу 2-1332/2018</t>
  </si>
  <si>
    <t>Бучнева Анастасия Николаевна, КД 64/1484/АЗ/2016/40474/МСО от 05.07.2016, решение Кунцевского районного суда г. Москвы от 30.10.2018 по делу 2-3895/2018</t>
  </si>
  <si>
    <t>Ванин Николай Юрьевич, КД 18/1618/АЗ/2016/40787/ЕКБ от 15.07.2016, решение Ленинского районного суда г. Екактеринбурга от 13.04.2018 по делу 4/2-3455/2018</t>
  </si>
  <si>
    <t>Варданян Лилит Левоновна, КД 30/352/АЗ/2015/КПК-цессия от 17.09.2015, решение Балашихинского городского суда Московской областиот 28.09.2018 по делу 2-5224/2018</t>
  </si>
  <si>
    <t>Вац Артур Владимирович, КД 7/00441/АЗ/2015/32676/СПБ от 26.05.2015, решение Октябрьского районного суда г. Санкт- Петербурга от 06.03.2018 по делу 2-1021/2018</t>
  </si>
  <si>
    <t xml:space="preserve">Винтенбах Наталья Сергеевна, КД 18/716/АЗ/2015/КПК-цессия от 15.12.2015, заочное решение Полевского городского суда Свердловксой области от 16.06.2020 по делу 66RS0045-01-2019-002015-58 </t>
  </si>
  <si>
    <t>Востриков Иван Сергеевич, КД 22/1328/АЗ/2016/40049/МСК от 17.06.2016, решение Останкинского районного суда г. Москвы от 21.09.2018 по делу 21-3138/18</t>
  </si>
  <si>
    <t>Дранишников Никита Игоревич, КД 01/0256-15/517688-1/АА/ЦАЗ от 29.04.2015, заочное решение Новосибирского районного суда Новосибирской области от 26.07.2018 по делу 2-2919/2016</t>
  </si>
  <si>
    <t>Дубовцов Игорь Владимирович, КД 15/1346/АЗ/2016/40081/СПБ от 21.06.2016, решение Октябрьского районного суда г. Санкт- Петербурга от 19.03.2018 по делу 2-1246/2018</t>
  </si>
  <si>
    <t>Зуёнок Александр Геннадьевич, КД 15/1257/АЗ/2016/39838/СПБ от 09.06.2016, решение Октябрьского районного суда г. Санкт- Петербурга от 03.09.2019 по делу 2-4661/2019</t>
  </si>
  <si>
    <t>Семенов Алексей Сергеевич, КД 19/1459/АЗ/2016/40410/КАЗ от 01.07.2016, заочное решение Московского районного суда г. Казани РТ от 19.09.2017 по делу 2-2375/2017</t>
  </si>
  <si>
    <t>Карпичко Иван Николаевич, КД 15/1164/АЗ/2016/39560/СПБ от 31.05.2016, решение Московского районного суда г. Санкт-Петербурга от 23.09.2019 по деу 2-4229/2019</t>
  </si>
  <si>
    <t>Кириловский Олег Владимирович, КД 23/148/АЗ/2016/КПК-цессия от 29.02.2016, решение Вологодского городского суда Вологодской облоасти от 15.05.2018 по делу 2-4157/2018</t>
  </si>
  <si>
    <t xml:space="preserve">Козырев Александр Сергеевич, КД 3048КФ/2015 от 17.07.2015, решение Выборгского городского суда Ленинградской области от 05.07.2018 по делу 2-1970/2018 </t>
  </si>
  <si>
    <t>Коледов Артем Олегович, КД 37/1766/АЗ/2016/41225/КРК от 29.07.2016, решение Советского районного суда г. Красноярска от 22.10.2018 по делу 2-8828/2018</t>
  </si>
  <si>
    <t>Кудин Михаил Анатольевич, КД 57/1971/АЗ/2016/41868/КДР от 12.08.2016, решение Советскогот районног суда г. Краснодара  от 22.01.2019 по делу 2-824/2019</t>
  </si>
  <si>
    <t>Кузнецов Роман Сергеевич, КД 7/1079/АЗ/2016/26689/СПБ от 24.05.2016, решение  Октябрьского районного суда г. Санкт- Петербурга от 22.05.2018 по делу 2-2104/2018</t>
  </si>
  <si>
    <t>Кузнецов Антон Николаевич, КД 64/0792/АЗ/2016/38739/МСО от 22.04.2016, решение Дорогомиловского районного суда г. Москвы от 26.09.2017</t>
  </si>
  <si>
    <t>Кутьин Сергей Владимирович, КД 14/00453/АЗ/2015/32769/РНД от 01.06.2015, решение Кировского районного суда г. Ростова -на Дону от 21.11.2017 по делу 2-775/2017</t>
  </si>
  <si>
    <t>Кучма Геннадий Владимирович, КД 30/220/АЗ/2016/КПК-цессия от 06.01.2019, решение Тушинского районного суда г. Москвы от 20.12.2018 по делу 2-5695/2018</t>
  </si>
  <si>
    <t>Лексин Андрей Юрьевич, КД 18/0957/АЗ/2016/33170/ЕКБ от 11.05.2016, решение Ленинского районного суда г. Екатеринбурга от 05.04.2018 по делу 2-3526/2018</t>
  </si>
  <si>
    <t>Линник Виктор Петрович, КД 37/1292/АЗ/2016/39931/КРК от 15.06.2016, решение  Свердловского районного суда г. Красноярска от 06.06.2018 по делу 2-3057/2018</t>
  </si>
  <si>
    <t>Лустенков Федор Федорович, КД 3076КФА/2013 от 21.05.2013, решение Выборгского городского суда Ленинградской области от 17.10.2018 по делу 2-2127/2018</t>
  </si>
  <si>
    <t>Мамедов Алескер Ганимат Оглы, КД 7/0928/АЗ/2016/38993/СПБ от 06.05.2016, решение Московского районного суда г. Санкт-Петербурга от 25.07.2019 по делу 2-4108/2019</t>
  </si>
  <si>
    <t>Мешков Александр Валерьевич, КД 15/1827/АЗ/2016/41510/СПБ от 02.08.2016, решение Арбитражного суда города Санкт-Петербурга и Ленинградской области от 16.11.2020 по делу А56-27085/2020</t>
  </si>
  <si>
    <t>Нестерова Наталия Владимировна, КД 53/0691/АЗ/2016/38497/ТЮМ от 12.04.2016, решение Калининского районного суда г. Тюмени от 31.07.2017 по делу 2-3233/2017</t>
  </si>
  <si>
    <t>Озеров Денис Викторович, КД 64/1627/АЗ/2016/40834/МСО от 15.07.2016, решение Никулинского районного суда г. Москвы от 24.10.2018 по делу 2-4444/2018</t>
  </si>
  <si>
    <t>Павлов Александр Александрович, КД 30/30/АЗ/2016/КПК-цессия от 20.01.2016, решение Одинцовского городского суда Московской области от 14.09.2018 по делу 2-6721/2018</t>
  </si>
  <si>
    <t>Павлов Илья Юрьевич, КД 22/2015/АЗ/2016/42086/МСК от 17.08.2016, решением Раменского городского суда Московской области от 02.10.2018 по делу 2-5011/2018</t>
  </si>
  <si>
    <t>Пигарева Лилия Михайловна, КД 7/00395/АЗ/2015/32190/СПБ от 14.04.2015, решение Октябрьского районного суда г. Санкт- Петербурга от 03.05.2018 по делу 2-956/2018</t>
  </si>
  <si>
    <t>Познанский Денис Сергеевич, КД 30/635/АЗ/2015/КПК-цессия от 23.11.2015, решением Останкинского районного суда г. Москвы от 19.06.2018 по делу 2-2095/2018</t>
  </si>
  <si>
    <t>Понамарева Анастасия Анатольевна, КД 52/75/АЗ/2016/КПК-цессия от 09.02.2016, решение Ленинского районного суда г. Новосибирска от 09.10.2019 по делу2-5499/2019</t>
  </si>
  <si>
    <t>Попков Андрей Александрович, КД 18/672/АЗ/2015/КПК-цессия от 03.12.2015, решение Ленинского района г.Екатеринбурга  Свердловской области от 16.07.2018 по делу 2-4434/2018</t>
  </si>
  <si>
    <t>Сиротина Татьяна Юрьевна, КД 15/1753/АЗ/2016/30452/СПБ от 28.07.2016, решение Красносельского районного суда г. Санкт-Петербурга от 10.01.2019 по делу 2-216/19</t>
  </si>
  <si>
    <t>Скворцова Ксения Владимировна, КД 14/0908/АЗ/2016/38989/РНД от 05.05.2016, решение Октябрьского районного суда г.Ростова-на-Дону от 30.10.2018 по делу 2-3171/2018</t>
  </si>
  <si>
    <t>Скшипец Наталья Александровна, КД 7/1154/АЗ/2016/39528/СПБ от 30.05.2016, решением  Октябрьского районного суда Санкт-Петербурга от  15.05.2017 по делу 2-2159/2017</t>
  </si>
  <si>
    <t>Степанов Александр Юрьевич, КД 15/0996/АЗ/2016/39109/СПБ от 13.05.2016, решением Октябрьского районного суда Санкт-Петербурга от 31.07.2018 по делу 2-1307/2018</t>
  </si>
  <si>
    <t>Сысоева Анна Владимировна, КД 30/00389/АЗ/2015/33194/МСК от 26.06.2015, решением Замоскворецкого районного суда г. Москвы от 20.06.2018 по делу 2-3105/2018</t>
  </si>
  <si>
    <t>Товмасян Месроп Ашотович, КД 22/1476/АЗ/2016/40441/МСК от 02.07.2016, решением Тимирязевского районного суда г. Москвы от 16.10.2019 по делу 2-3098/2019</t>
  </si>
  <si>
    <t xml:space="preserve">Травенко Александр Александрович, КД 57/1879/АЗ/2016/41595/КДР от 05.08.2016, решение Ленинского районного суда г. Краснодара от 04.06.2018 по делу 2-5923/18 </t>
  </si>
  <si>
    <t xml:space="preserve">Ушакова Ольга Валерьевна, КД 64/1895/АЗ/2016/41717/МСО от 06.08.2016, решение Одинцовского городского суда Московской области от 07.11.2018 по делу 2-8346/2018 </t>
  </si>
  <si>
    <t xml:space="preserve">Шевцов Дмитрий Анатольевич, КД 18/0906/АЗ/2016/38966/ЕКБ от 05.05.2016, решение Ленинского районного суда г.Екатеринбург Свердловской области от 18.07.2018 по делу 2-4492/2018 (26) </t>
  </si>
  <si>
    <t xml:space="preserve">Шутова Наталия Юрьевна, КД 7/1876/АЗ/2016/34631/СПБ от 04.08.2016, решение Октябрьского районного суда г. Санкт-Петербург от 11.04.2018 по делу 2-928/2018 </t>
  </si>
  <si>
    <t xml:space="preserve">Эмомов Эльдар Боронович, КД 15/1041/АЗ/2016/39163/СПБ от 18.05.2016, решение Октябрьского районного суда г.Санкт-Петербурга от 30.01.2018 по делу 2-412/2018 </t>
  </si>
  <si>
    <t xml:space="preserve">Акопян Артур Акопович, КД 30/00003/АКС/2014/30360/МСК от 30.10.2014, решение Дорогомиловского районного суда г. Москвы от 26.07.2018 по делу 2-2311/18 </t>
  </si>
  <si>
    <t xml:space="preserve">Абдырахманов Медербек Амирович, КД 30/00008/АКС/2015/31070/МСК от 14.01.2015, решение Суворовского районного суда Тульской области от 12.12.2018 по делу 2-806/2018 </t>
  </si>
  <si>
    <t>Арутюнов Никол Вячеславович, КД 22/1131/АЗ/2016/35944/МСК от 27.05.2016, решение Люберецкого городского суда Московской области от 13.12.2018 по делу 2-8710/2018</t>
  </si>
  <si>
    <t xml:space="preserve">ФРОЛОВ ПЕТР АНАТОЛЬЕВИЧ, КД 14/2001/АЗ/2016/42009/РНД от 16.08.2016, решение  Ворошиловского районного суда г.Ростов-на-Дону от 20.08.2018 по делу 2-2426/2018 </t>
  </si>
  <si>
    <t xml:space="preserve">Фарафонов Сергей Владимирович, КД 23/1050/АЗ/2016/39265/ВОЛ от 19.05.2016, заочное решение Вологодского городского суда Вологодской области от 13.04.2018 по делу 2-3093/2018 </t>
  </si>
  <si>
    <t xml:space="preserve">Андриенко Артем Александрович, КД 22/1336/АЗ/2016/40053/МСК от 20.06.2016, решение Кузьминского районного суда г. Москвы от 20.12.2018 по делу 2-5824/18 </t>
  </si>
  <si>
    <t xml:space="preserve">Фонта Денис Юрьевич, КД 15/2107/АЗ/2016/42241/СПБ от 24.08.2016, решение Тосненского городского суда Ленинградской области от 16.08.2018 по делу 2-1503/2018 </t>
  </si>
  <si>
    <t xml:space="preserve">Акатенков Алексей Иванович, КД 15/00504/АЗ/2015/33254/СПБ от 30.06.2015, решение Красносельского районного суда г. Санкт-Петербург от 16.04.2019 по делу 2-2691/2019 </t>
  </si>
  <si>
    <t xml:space="preserve">Чернигов Валерий Вадимович, КД 30/00399/АЗ/2015/33283/МСК от 30.06.2015, решение Замоскворецкого районного суда г.Москвы от 16.05.2018 по делу 2-501/2018 </t>
  </si>
  <si>
    <t xml:space="preserve">Шеловов Владимир Валентинович, КД 22/1947/АЗ/2016/41898/МСК от 11.08.2016, решение Замоскворецкого районного суда г.Москвы от 15.08.2017 по делу 2-4004/2017 </t>
  </si>
  <si>
    <t xml:space="preserve">Юренко Александр Николаевич, КД 30/00384/АЗ/2015/30615/МСК от 25.06.2015, решение Замоскворецкого районного суда г.Москвы от 27.09.2018 по делу 2-5001/2018 </t>
  </si>
  <si>
    <t xml:space="preserve">Уков Николай Валерьевич, КД 30/00392/АЗ/2015/33210/МСК от 27.06.2015, решение Замоскворецкого районного суда г.Москвы от 16.05.2018 по делу 2-504/2018 </t>
  </si>
  <si>
    <t xml:space="preserve">Багданов Трофим Викторович, КД 30/00291/АЗ/2015/32302/МСК от 24.04.2015, решение Замоскворецкого районного суда г.Москвы от 18.10.2017  по делу 2-5374/2017 </t>
  </si>
  <si>
    <t xml:space="preserve">Трещинкина Екатерина Александровна, КД 64/1751/АЗ/2016/41350/МСО от 28.07.2016, решение Перовского районного суда г.Москвы от 21.06.2018 по делу 2-3636/18 </t>
  </si>
  <si>
    <t xml:space="preserve">Баян Екатерина Вартересовна, КД 14/00283/АЗ/2015/31261/РНД от 26.01.2015, решение Кировского районного суда г. Ростов-на-Дону от 14.01.2019 по делу 2-65/2019 (2-6117/18) </t>
  </si>
  <si>
    <t xml:space="preserve">Четин Хасан, КД 14/00381/АЗ/2015/32050/РНД от 01.04.2015, решение Аксайского районного суда Ростовской области от 05.02.2019 по делу 2-2340/2018 </t>
  </si>
  <si>
    <t xml:space="preserve">Широков Алексей Борисович, КД 0/312/АЗ/2015/КПК-цессия от 14.09.2015, решение Железнодорожного районного суда г.о. Самараот 20.08.2018 по делу 2-1776/18 </t>
  </si>
  <si>
    <t xml:space="preserve">Щавелев Евгений Леонидович, КД 14/133/АЗ/2015/КПК-цессия от 17.08.2015, решение Азовского суда Ростовской области от 18.01.2019 по делу 2-227/2019 </t>
  </si>
  <si>
    <t xml:space="preserve">Барышев Кирилл Андреевич. КД 22/127/АЗ/2016/КПК-цессия от 19.02.2016, решение Зюзинского районного суда г.Москвы от 26.09.2018 по делу 2-3472/18 </t>
  </si>
  <si>
    <t xml:space="preserve">Алтухова Людмила Владимировна, КД 14/740/АЗ/2015/КПК-цессия от 24.12.2015, решение Кировского районного суда г.Ростов-на-Дону от 16.03.2018 по делу 2-1901/2018 </t>
  </si>
  <si>
    <t xml:space="preserve">Андриевский Виктор Александрович, КД 14/754/АЗ/2015/КПК-цессия от 30.12.2015, решение Октябрьского районного суда г.Ростов-на-Дону от 02.03.2018 по делу 2-1107/2018 </t>
  </si>
  <si>
    <t xml:space="preserve">Шутов Андрей Николаевич, КД 30/354/АЗ/2015/КПК-цессия от 17.09.2015, решение Измайловского районного суда г. Москвы от 17.12.2018 по делу 2-6094/2018 </t>
  </si>
  <si>
    <t xml:space="preserve">Александров Дмитрий Андреевич, КД 30/178/АЗ/2015/КПК-цессия от 17.08.2015, решение Симоновского районного суда г.Москвы от 05.02.2018 от по делу 2-446/19 </t>
  </si>
  <si>
    <t xml:space="preserve">Беломоев Федор Валентинович, КД 15/577/АЗ/2015/КПК-цессия от 09.11.2015, решение Московского районного суда г.Санкт-Петербург от 10.12.2018 по делу 2-3213/2018 </t>
  </si>
  <si>
    <t xml:space="preserve">Чиляев Дмитрий Николаевич, КД 30/40/АЗ/2016/КПК-цессия от 26.01.2016, решение Зюзинского районного суда г.Москвы от 03.10.2018 по делу 2-4991/2018 </t>
  </si>
  <si>
    <t xml:space="preserve">Белопольский Анатолий Борисович, КД 15/765/АЗ/2015/КПК-цессия от 29.12.2015, решение Октябрьского районного суда г. Санкт-Петербург от 02.08.2018 по делу 2-18/2018 </t>
  </si>
  <si>
    <t xml:space="preserve">Бакарев Александр Владимирович, КД 15/90/АЗ/2015/КПК-цессия от 3.08.2015, решение Московского районного суда г.Санкт-Петербург от 18.04.2018 по делу 2-3200/18 </t>
  </si>
  <si>
    <t xml:space="preserve">Чурбакова Светлана Юрьевна, КД 18/165/АЗ/2016/КПК-цессия от 09.03.2016, решение Ленинского районного суда г.Екатеринбург Свердловской области от 12.04.2018 по делу 2-3675/2018-3 </t>
  </si>
  <si>
    <t>Андоверов Александр Михайлович, КД 30/627/АЗ/2015/КПК-цессия от 23.11.2015, решение Мытищинского городского суда Московской области от 25.07.2018 по делу 2-2927/2018</t>
  </si>
  <si>
    <t xml:space="preserve">Шарков Олег Дмитриевич, КД 15/645/АЗ/2015/КПК-цессия от 26.11.2015, решение Московского районного суда г.Санкт-Петербург от 01.08.2018 по делу 2-3033/18 </t>
  </si>
  <si>
    <t xml:space="preserve">Томсов Александр Александрович, КД 01/4733-14/157239-2/АА/ЦАЗ от 29.04.2015, решение Ленинского районного суда г. Новосибирска от 30.06.2017 по делу 2-370/2018 </t>
  </si>
  <si>
    <t xml:space="preserve">Юнин Владимир Викторович, КД 22/1142/АЗ/2016/39546/МСК от 28.05.2016, решение Зеленоградского районного суда г. Москвы от 18.12.2018 по делу 2-3153/2018 </t>
  </si>
  <si>
    <t xml:space="preserve">Калинина Наталья Николаевна, КД 19/0891/АЗ/2016/38958/КАЗ от 04.05.2016, решение Московского районного суда г. Самара от 16.06.2018 по делу 2-1194/2018 </t>
  </si>
  <si>
    <t xml:space="preserve">Алексанян Сурен Гамлетович, КД 56/1318/АЗ/2016/39990/СМР от 17.06.2016, решение Ленинского районного суда г. Самара от 25.05.2018 по делу 2-1360/2018 </t>
  </si>
  <si>
    <t xml:space="preserve">Алкидов Игорь Сергеевич, КД 14/0847/АЗ/2016/91001161/РНД т 28.04.2016, решение Советского районного суда г. Ростов-на-Дону от 16.10.2018 по делу 2-1868/18 </t>
  </si>
  <si>
    <t xml:space="preserve">Комлева Елена Сергеевна, КД 01/2069-14/382550-1/АА/ЦАЗ от 11.07.2014, решение Советского районного суда г. Челябинск от 11.12.2019 по делу 2-3648/2018 </t>
  </si>
  <si>
    <t xml:space="preserve">Алексеев Павел Николаевич, КД 64/1948/АЗ/2016/41903/МСО от 11.08.2016, решение Черемушкинского районного суда г.Москвы от 06.09.2018 по делу 2-3397/18 </t>
  </si>
  <si>
    <t>Телущенко Николай Владимирович, КД 30/00001/КФП/2014/26344/МСК от 05.06.2014, решение Тушинского районного суда г.Москвы от 22.07.2019 по делу 2-445/19</t>
  </si>
  <si>
    <t xml:space="preserve">Орехов Иван Александрович, КД 30/2042/АЗ/2016/42167/ННВ от 18.08.2016, Нижегородский районный суд г.Нижний Новогород от 07.02.2019 по делу 2-2359/2019 </t>
  </si>
  <si>
    <t xml:space="preserve">Кациева Оксана Валерьевна, КД 30/00203/АЗ/2015/31080/МСК от 14.01.2015, заочное решение Воскресенского городского суда Московской области от 18.10.2016 по делу 2-3133/16 </t>
  </si>
  <si>
    <t xml:space="preserve">Кислая Татьяна Алексеевна, КД 64/1821/АЗ/2016/41518/МСОот  02.08.2016, решение Чертановского районного суда г.Москвы от 16.11.2017 по делу 2-4537/2017 </t>
  </si>
  <si>
    <t xml:space="preserve">Бурдаков Валерий Борисович, КД 18/138/АЗ/2015/КПК-цессия от 13.08.2015, заочное решение Ленинского районного суда г.Екатеринбурга от 08.08.2016 по делу 2-5351/18 (17) </t>
  </si>
  <si>
    <t>Сумма, руб</t>
  </si>
  <si>
    <t>Место нахождения</t>
  </si>
  <si>
    <t>г. Москва</t>
  </si>
  <si>
    <t>Итого:</t>
  </si>
  <si>
    <t>Права требования к 97 физическим лицам, г. Москва (49 457 216,44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</si>
</sst>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M8" sqref="M8"/>
    </sheetView>
  </sheetViews>
  <sheetFormatPr defaultRowHeight="15" x14ac:dyDescent="0.25"/>
  <cols>
    <col min="1" max="1" width="12.28515625" style="7" customWidth="1"/>
    <col min="2" max="2" width="82.140625" style="8" customWidth="1"/>
    <col min="3" max="3" width="18.42578125" style="20" customWidth="1"/>
    <col min="4" max="4" width="20.7109375" style="20" customWidth="1"/>
  </cols>
  <sheetData>
    <row r="1" spans="1:4" x14ac:dyDescent="0.25">
      <c r="A1" s="1" t="s">
        <v>0</v>
      </c>
      <c r="B1" s="12" t="s">
        <v>104</v>
      </c>
      <c r="C1" s="13"/>
      <c r="D1" s="14"/>
    </row>
    <row r="2" spans="1:4" x14ac:dyDescent="0.25">
      <c r="A2" s="1" t="s">
        <v>1</v>
      </c>
      <c r="B2" s="2" t="s">
        <v>2</v>
      </c>
      <c r="C2" s="15" t="s">
        <v>100</v>
      </c>
      <c r="D2" s="15" t="s">
        <v>101</v>
      </c>
    </row>
    <row r="3" spans="1:4" ht="45" x14ac:dyDescent="0.25">
      <c r="A3" s="3">
        <v>1</v>
      </c>
      <c r="B3" s="4" t="s">
        <v>3</v>
      </c>
      <c r="C3" s="16">
        <v>452128.07</v>
      </c>
      <c r="D3" s="17" t="s">
        <v>102</v>
      </c>
    </row>
    <row r="4" spans="1:4" ht="30" x14ac:dyDescent="0.25">
      <c r="A4" s="3">
        <v>2</v>
      </c>
      <c r="B4" s="4" t="s">
        <v>4</v>
      </c>
      <c r="C4" s="16">
        <v>218362.56</v>
      </c>
      <c r="D4" s="17" t="s">
        <v>102</v>
      </c>
    </row>
    <row r="5" spans="1:4" ht="45" x14ac:dyDescent="0.25">
      <c r="A5" s="3">
        <v>3</v>
      </c>
      <c r="B5" s="4" t="s">
        <v>5</v>
      </c>
      <c r="C5" s="16">
        <v>409551.18</v>
      </c>
      <c r="D5" s="17" t="s">
        <v>102</v>
      </c>
    </row>
    <row r="6" spans="1:4" ht="30" x14ac:dyDescent="0.25">
      <c r="A6" s="3">
        <v>4</v>
      </c>
      <c r="B6" s="5" t="s">
        <v>6</v>
      </c>
      <c r="C6" s="16">
        <v>358016.09</v>
      </c>
      <c r="D6" s="17" t="s">
        <v>102</v>
      </c>
    </row>
    <row r="7" spans="1:4" ht="30" x14ac:dyDescent="0.25">
      <c r="A7" s="3">
        <v>5</v>
      </c>
      <c r="B7" s="4" t="s">
        <v>7</v>
      </c>
      <c r="C7" s="16">
        <v>644035.74</v>
      </c>
      <c r="D7" s="17" t="s">
        <v>102</v>
      </c>
    </row>
    <row r="8" spans="1:4" ht="30" x14ac:dyDescent="0.25">
      <c r="A8" s="3">
        <v>6</v>
      </c>
      <c r="B8" s="4" t="s">
        <v>8</v>
      </c>
      <c r="C8" s="16">
        <v>1883962.27</v>
      </c>
      <c r="D8" s="17" t="s">
        <v>102</v>
      </c>
    </row>
    <row r="9" spans="1:4" ht="45" x14ac:dyDescent="0.25">
      <c r="A9" s="9">
        <v>7</v>
      </c>
      <c r="B9" s="6" t="s">
        <v>9</v>
      </c>
      <c r="C9" s="16">
        <v>116375.02</v>
      </c>
      <c r="D9" s="17" t="s">
        <v>102</v>
      </c>
    </row>
    <row r="10" spans="1:4" ht="30" x14ac:dyDescent="0.25">
      <c r="A10" s="3">
        <v>8</v>
      </c>
      <c r="B10" s="4" t="s">
        <v>10</v>
      </c>
      <c r="C10" s="16">
        <v>644035.74</v>
      </c>
      <c r="D10" s="17" t="s">
        <v>102</v>
      </c>
    </row>
    <row r="11" spans="1:4" ht="30" x14ac:dyDescent="0.25">
      <c r="A11" s="3">
        <v>9</v>
      </c>
      <c r="B11" s="10" t="s">
        <v>11</v>
      </c>
      <c r="C11" s="16">
        <v>497687.05</v>
      </c>
      <c r="D11" s="17" t="s">
        <v>102</v>
      </c>
    </row>
    <row r="12" spans="1:4" ht="45" x14ac:dyDescent="0.25">
      <c r="A12" s="3">
        <v>10</v>
      </c>
      <c r="B12" s="10" t="s">
        <v>12</v>
      </c>
      <c r="C12" s="16">
        <v>934769.35</v>
      </c>
      <c r="D12" s="17" t="s">
        <v>102</v>
      </c>
    </row>
    <row r="13" spans="1:4" ht="30" x14ac:dyDescent="0.25">
      <c r="A13" s="3">
        <v>11</v>
      </c>
      <c r="B13" s="4" t="s">
        <v>13</v>
      </c>
      <c r="C13" s="16">
        <v>867640.37</v>
      </c>
      <c r="D13" s="17" t="s">
        <v>102</v>
      </c>
    </row>
    <row r="14" spans="1:4" ht="30" x14ac:dyDescent="0.25">
      <c r="A14" s="3">
        <v>12</v>
      </c>
      <c r="B14" s="4" t="s">
        <v>14</v>
      </c>
      <c r="C14" s="16">
        <v>326478.88</v>
      </c>
      <c r="D14" s="17" t="s">
        <v>102</v>
      </c>
    </row>
    <row r="15" spans="1:4" ht="30" x14ac:dyDescent="0.25">
      <c r="A15" s="3">
        <v>13</v>
      </c>
      <c r="B15" s="4" t="s">
        <v>15</v>
      </c>
      <c r="C15" s="16">
        <v>905532.76</v>
      </c>
      <c r="D15" s="17" t="s">
        <v>102</v>
      </c>
    </row>
    <row r="16" spans="1:4" ht="30" x14ac:dyDescent="0.25">
      <c r="A16" s="3">
        <v>14</v>
      </c>
      <c r="B16" s="4" t="s">
        <v>16</v>
      </c>
      <c r="C16" s="16">
        <f>440559.81-5701.48</f>
        <v>434858.33</v>
      </c>
      <c r="D16" s="17" t="s">
        <v>102</v>
      </c>
    </row>
    <row r="17" spans="1:4" ht="45" x14ac:dyDescent="0.25">
      <c r="A17" s="3">
        <v>15</v>
      </c>
      <c r="B17" s="4" t="s">
        <v>17</v>
      </c>
      <c r="C17" s="16">
        <v>146318.64000000001</v>
      </c>
      <c r="D17" s="17" t="s">
        <v>102</v>
      </c>
    </row>
    <row r="18" spans="1:4" ht="30" x14ac:dyDescent="0.25">
      <c r="A18" s="3">
        <v>16</v>
      </c>
      <c r="B18" s="4" t="s">
        <v>18</v>
      </c>
      <c r="C18" s="16">
        <f>56389.01-4524.5</f>
        <v>51864.51</v>
      </c>
      <c r="D18" s="17" t="s">
        <v>102</v>
      </c>
    </row>
    <row r="19" spans="1:4" ht="45" x14ac:dyDescent="0.25">
      <c r="A19" s="3">
        <v>17</v>
      </c>
      <c r="B19" s="4" t="s">
        <v>19</v>
      </c>
      <c r="C19" s="16">
        <v>328511.12</v>
      </c>
      <c r="D19" s="17" t="s">
        <v>102</v>
      </c>
    </row>
    <row r="20" spans="1:4" ht="30" x14ac:dyDescent="0.25">
      <c r="A20" s="3">
        <v>18</v>
      </c>
      <c r="B20" s="4" t="s">
        <v>20</v>
      </c>
      <c r="C20" s="16">
        <v>584729.14</v>
      </c>
      <c r="D20" s="17" t="s">
        <v>102</v>
      </c>
    </row>
    <row r="21" spans="1:4" ht="45" x14ac:dyDescent="0.25">
      <c r="A21" s="3">
        <v>19</v>
      </c>
      <c r="B21" s="4" t="s">
        <v>21</v>
      </c>
      <c r="C21" s="16">
        <v>134288.75</v>
      </c>
      <c r="D21" s="17" t="s">
        <v>102</v>
      </c>
    </row>
    <row r="22" spans="1:4" ht="30" x14ac:dyDescent="0.25">
      <c r="A22" s="3">
        <v>20</v>
      </c>
      <c r="B22" s="4" t="s">
        <v>22</v>
      </c>
      <c r="C22" s="16">
        <v>1282978.49</v>
      </c>
      <c r="D22" s="17" t="s">
        <v>102</v>
      </c>
    </row>
    <row r="23" spans="1:4" ht="30" x14ac:dyDescent="0.25">
      <c r="A23" s="3">
        <v>21</v>
      </c>
      <c r="B23" s="4" t="s">
        <v>23</v>
      </c>
      <c r="C23" s="16">
        <v>195004.63</v>
      </c>
      <c r="D23" s="17" t="s">
        <v>102</v>
      </c>
    </row>
    <row r="24" spans="1:4" ht="30" x14ac:dyDescent="0.25">
      <c r="A24" s="3">
        <v>22</v>
      </c>
      <c r="B24" s="4" t="s">
        <v>24</v>
      </c>
      <c r="C24" s="16">
        <f>286616.85+45238.87+6001.55+2573.98+14000+12744.31</f>
        <v>367175.55999999994</v>
      </c>
      <c r="D24" s="17" t="s">
        <v>102</v>
      </c>
    </row>
    <row r="25" spans="1:4" ht="30" x14ac:dyDescent="0.25">
      <c r="A25" s="3">
        <v>23</v>
      </c>
      <c r="B25" s="4" t="s">
        <v>25</v>
      </c>
      <c r="C25" s="16">
        <v>152785.35</v>
      </c>
      <c r="D25" s="17" t="s">
        <v>102</v>
      </c>
    </row>
    <row r="26" spans="1:4" ht="45" x14ac:dyDescent="0.25">
      <c r="A26" s="3">
        <v>24</v>
      </c>
      <c r="B26" s="4" t="s">
        <v>26</v>
      </c>
      <c r="C26" s="16">
        <v>245107.81</v>
      </c>
      <c r="D26" s="17" t="s">
        <v>102</v>
      </c>
    </row>
    <row r="27" spans="1:4" ht="30" x14ac:dyDescent="0.25">
      <c r="A27" s="3">
        <v>25</v>
      </c>
      <c r="B27" s="4" t="s">
        <v>27</v>
      </c>
      <c r="C27" s="16">
        <v>238001.52</v>
      </c>
      <c r="D27" s="17" t="s">
        <v>102</v>
      </c>
    </row>
    <row r="28" spans="1:4" ht="30" x14ac:dyDescent="0.25">
      <c r="A28" s="3">
        <v>26</v>
      </c>
      <c r="B28" s="4" t="s">
        <v>28</v>
      </c>
      <c r="C28" s="16">
        <v>596508.36</v>
      </c>
      <c r="D28" s="17" t="s">
        <v>102</v>
      </c>
    </row>
    <row r="29" spans="1:4" ht="30" x14ac:dyDescent="0.25">
      <c r="A29" s="3">
        <v>27</v>
      </c>
      <c r="B29" s="4" t="s">
        <v>29</v>
      </c>
      <c r="C29" s="16">
        <v>344380.49</v>
      </c>
      <c r="D29" s="17" t="s">
        <v>102</v>
      </c>
    </row>
    <row r="30" spans="1:4" ht="30" x14ac:dyDescent="0.25">
      <c r="A30" s="3">
        <v>28</v>
      </c>
      <c r="B30" s="4" t="s">
        <v>30</v>
      </c>
      <c r="C30" s="16">
        <v>278221.84999999998</v>
      </c>
      <c r="D30" s="17" t="s">
        <v>102</v>
      </c>
    </row>
    <row r="31" spans="1:4" ht="30" x14ac:dyDescent="0.25">
      <c r="A31" s="3">
        <v>29</v>
      </c>
      <c r="B31" s="4" t="s">
        <v>31</v>
      </c>
      <c r="C31" s="16">
        <v>77593.09</v>
      </c>
      <c r="D31" s="17" t="s">
        <v>102</v>
      </c>
    </row>
    <row r="32" spans="1:4" ht="30" x14ac:dyDescent="0.25">
      <c r="A32" s="3">
        <v>30</v>
      </c>
      <c r="B32" s="4" t="s">
        <v>32</v>
      </c>
      <c r="C32" s="16">
        <v>40834.019999999997</v>
      </c>
      <c r="D32" s="17" t="s">
        <v>102</v>
      </c>
    </row>
    <row r="33" spans="1:4" ht="30" x14ac:dyDescent="0.25">
      <c r="A33" s="3">
        <v>31</v>
      </c>
      <c r="B33" s="4" t="s">
        <v>33</v>
      </c>
      <c r="C33" s="16">
        <v>662121.34</v>
      </c>
      <c r="D33" s="17" t="s">
        <v>102</v>
      </c>
    </row>
    <row r="34" spans="1:4" ht="30" x14ac:dyDescent="0.25">
      <c r="A34" s="3">
        <v>32</v>
      </c>
      <c r="B34" s="4" t="s">
        <v>34</v>
      </c>
      <c r="C34" s="16">
        <v>571067.24</v>
      </c>
      <c r="D34" s="17" t="s">
        <v>102</v>
      </c>
    </row>
    <row r="35" spans="1:4" ht="30" x14ac:dyDescent="0.25">
      <c r="A35" s="3">
        <v>33</v>
      </c>
      <c r="B35" s="4" t="s">
        <v>35</v>
      </c>
      <c r="C35" s="16">
        <v>504158.17</v>
      </c>
      <c r="D35" s="17" t="s">
        <v>102</v>
      </c>
    </row>
    <row r="36" spans="1:4" ht="30" x14ac:dyDescent="0.25">
      <c r="A36" s="3">
        <v>34</v>
      </c>
      <c r="B36" s="4" t="s">
        <v>36</v>
      </c>
      <c r="C36" s="18">
        <v>63821.45</v>
      </c>
      <c r="D36" s="17" t="s">
        <v>102</v>
      </c>
    </row>
    <row r="37" spans="1:4" ht="45" x14ac:dyDescent="0.25">
      <c r="A37" s="3">
        <v>35</v>
      </c>
      <c r="B37" s="4" t="s">
        <v>37</v>
      </c>
      <c r="C37" s="16">
        <v>303280.19</v>
      </c>
      <c r="D37" s="17" t="s">
        <v>102</v>
      </c>
    </row>
    <row r="38" spans="1:4" ht="45" x14ac:dyDescent="0.25">
      <c r="A38" s="3">
        <v>36</v>
      </c>
      <c r="B38" s="4" t="s">
        <v>38</v>
      </c>
      <c r="C38" s="16">
        <v>734773.84</v>
      </c>
      <c r="D38" s="17" t="s">
        <v>102</v>
      </c>
    </row>
    <row r="39" spans="1:4" ht="30" x14ac:dyDescent="0.25">
      <c r="A39" s="3">
        <v>37</v>
      </c>
      <c r="B39" s="4" t="s">
        <v>39</v>
      </c>
      <c r="C39" s="16">
        <v>562307.87</v>
      </c>
      <c r="D39" s="17" t="s">
        <v>102</v>
      </c>
    </row>
    <row r="40" spans="1:4" ht="30" x14ac:dyDescent="0.25">
      <c r="A40" s="3">
        <v>38</v>
      </c>
      <c r="B40" s="4" t="s">
        <v>40</v>
      </c>
      <c r="C40" s="16">
        <v>465211</v>
      </c>
      <c r="D40" s="17" t="s">
        <v>102</v>
      </c>
    </row>
    <row r="41" spans="1:4" ht="45" x14ac:dyDescent="0.25">
      <c r="A41" s="3">
        <v>39</v>
      </c>
      <c r="B41" s="4" t="s">
        <v>41</v>
      </c>
      <c r="C41" s="16">
        <v>892500.9</v>
      </c>
      <c r="D41" s="17" t="s">
        <v>102</v>
      </c>
    </row>
    <row r="42" spans="1:4" ht="30" x14ac:dyDescent="0.25">
      <c r="A42" s="3">
        <v>40</v>
      </c>
      <c r="B42" s="4" t="s">
        <v>42</v>
      </c>
      <c r="C42" s="16">
        <v>594135.78</v>
      </c>
      <c r="D42" s="17" t="s">
        <v>102</v>
      </c>
    </row>
    <row r="43" spans="1:4" ht="30" x14ac:dyDescent="0.25">
      <c r="A43" s="3">
        <v>41</v>
      </c>
      <c r="B43" s="4" t="s">
        <v>43</v>
      </c>
      <c r="C43" s="16">
        <v>275616.07</v>
      </c>
      <c r="D43" s="17" t="s">
        <v>102</v>
      </c>
    </row>
    <row r="44" spans="1:4" ht="30" x14ac:dyDescent="0.25">
      <c r="A44" s="3">
        <v>42</v>
      </c>
      <c r="B44" s="4" t="s">
        <v>44</v>
      </c>
      <c r="C44" s="16">
        <v>191132.96</v>
      </c>
      <c r="D44" s="17" t="s">
        <v>102</v>
      </c>
    </row>
    <row r="45" spans="1:4" ht="30" x14ac:dyDescent="0.25">
      <c r="A45" s="3">
        <v>43</v>
      </c>
      <c r="B45" s="4" t="s">
        <v>45</v>
      </c>
      <c r="C45" s="16">
        <v>116557.12</v>
      </c>
      <c r="D45" s="17" t="s">
        <v>102</v>
      </c>
    </row>
    <row r="46" spans="1:4" ht="45" x14ac:dyDescent="0.25">
      <c r="A46" s="3">
        <v>44</v>
      </c>
      <c r="B46" s="4" t="s">
        <v>46</v>
      </c>
      <c r="C46" s="16">
        <v>933072.65</v>
      </c>
      <c r="D46" s="17" t="s">
        <v>102</v>
      </c>
    </row>
    <row r="47" spans="1:4" ht="30" x14ac:dyDescent="0.25">
      <c r="A47" s="3">
        <v>45</v>
      </c>
      <c r="B47" s="4" t="s">
        <v>47</v>
      </c>
      <c r="C47" s="16">
        <v>850315.69</v>
      </c>
      <c r="D47" s="17" t="s">
        <v>102</v>
      </c>
    </row>
    <row r="48" spans="1:4" ht="45" x14ac:dyDescent="0.25">
      <c r="A48" s="3">
        <v>46</v>
      </c>
      <c r="B48" s="4" t="s">
        <v>48</v>
      </c>
      <c r="C48" s="16">
        <f>725180.91-4000</f>
        <v>721180.91</v>
      </c>
      <c r="D48" s="17" t="s">
        <v>102</v>
      </c>
    </row>
    <row r="49" spans="1:4" ht="45" x14ac:dyDescent="0.25">
      <c r="A49" s="3">
        <v>47</v>
      </c>
      <c r="B49" s="4" t="s">
        <v>49</v>
      </c>
      <c r="C49" s="16">
        <v>761304.47</v>
      </c>
      <c r="D49" s="17" t="s">
        <v>102</v>
      </c>
    </row>
    <row r="50" spans="1:4" ht="45" x14ac:dyDescent="0.25">
      <c r="A50" s="3">
        <v>48</v>
      </c>
      <c r="B50" s="4" t="s">
        <v>50</v>
      </c>
      <c r="C50" s="16">
        <v>173825.21</v>
      </c>
      <c r="D50" s="17" t="s">
        <v>102</v>
      </c>
    </row>
    <row r="51" spans="1:4" ht="45" x14ac:dyDescent="0.25">
      <c r="A51" s="3">
        <v>49</v>
      </c>
      <c r="B51" s="4" t="s">
        <v>51</v>
      </c>
      <c r="C51" s="16">
        <v>693624.39</v>
      </c>
      <c r="D51" s="17" t="s">
        <v>102</v>
      </c>
    </row>
    <row r="52" spans="1:4" ht="30" x14ac:dyDescent="0.25">
      <c r="A52" s="3">
        <v>50</v>
      </c>
      <c r="B52" s="4" t="s">
        <v>52</v>
      </c>
      <c r="C52" s="16">
        <v>1040688.98</v>
      </c>
      <c r="D52" s="17" t="s">
        <v>102</v>
      </c>
    </row>
    <row r="53" spans="1:4" ht="30" x14ac:dyDescent="0.25">
      <c r="A53" s="3">
        <v>51</v>
      </c>
      <c r="B53" s="4" t="s">
        <v>53</v>
      </c>
      <c r="C53" s="16">
        <v>217528.27</v>
      </c>
      <c r="D53" s="17" t="s">
        <v>102</v>
      </c>
    </row>
    <row r="54" spans="1:4" ht="30" x14ac:dyDescent="0.25">
      <c r="A54" s="3">
        <v>52</v>
      </c>
      <c r="B54" s="4" t="s">
        <v>54</v>
      </c>
      <c r="C54" s="16">
        <v>695000</v>
      </c>
      <c r="D54" s="17" t="s">
        <v>102</v>
      </c>
    </row>
    <row r="55" spans="1:4" ht="45" x14ac:dyDescent="0.25">
      <c r="A55" s="3">
        <v>53</v>
      </c>
      <c r="B55" s="4" t="s">
        <v>55</v>
      </c>
      <c r="C55" s="16">
        <v>247328.15</v>
      </c>
      <c r="D55" s="17" t="s">
        <v>102</v>
      </c>
    </row>
    <row r="56" spans="1:4" ht="30" x14ac:dyDescent="0.25">
      <c r="A56" s="3">
        <v>54</v>
      </c>
      <c r="B56" s="4" t="s">
        <v>56</v>
      </c>
      <c r="C56" s="16">
        <v>509645.28</v>
      </c>
      <c r="D56" s="17" t="s">
        <v>102</v>
      </c>
    </row>
    <row r="57" spans="1:4" ht="30" x14ac:dyDescent="0.25">
      <c r="A57" s="3">
        <v>55</v>
      </c>
      <c r="B57" s="4" t="s">
        <v>57</v>
      </c>
      <c r="C57" s="16">
        <v>210575.2</v>
      </c>
      <c r="D57" s="17" t="s">
        <v>102</v>
      </c>
    </row>
    <row r="58" spans="1:4" ht="30" x14ac:dyDescent="0.25">
      <c r="A58" s="3">
        <v>56</v>
      </c>
      <c r="B58" s="4" t="s">
        <v>58</v>
      </c>
      <c r="C58" s="16">
        <v>855999.3</v>
      </c>
      <c r="D58" s="17" t="s">
        <v>102</v>
      </c>
    </row>
    <row r="59" spans="1:4" ht="45" x14ac:dyDescent="0.25">
      <c r="A59" s="3">
        <v>57</v>
      </c>
      <c r="B59" s="4" t="s">
        <v>59</v>
      </c>
      <c r="C59" s="16">
        <v>514426</v>
      </c>
      <c r="D59" s="17" t="s">
        <v>102</v>
      </c>
    </row>
    <row r="60" spans="1:4" ht="45" x14ac:dyDescent="0.25">
      <c r="A60" s="3">
        <v>58</v>
      </c>
      <c r="B60" s="4" t="s">
        <v>60</v>
      </c>
      <c r="C60" s="16">
        <v>331922.11</v>
      </c>
      <c r="D60" s="17" t="s">
        <v>102</v>
      </c>
    </row>
    <row r="61" spans="1:4" ht="45" x14ac:dyDescent="0.25">
      <c r="A61" s="3">
        <v>59</v>
      </c>
      <c r="B61" s="4" t="s">
        <v>61</v>
      </c>
      <c r="C61" s="16">
        <v>218112.96</v>
      </c>
      <c r="D61" s="17" t="s">
        <v>102</v>
      </c>
    </row>
    <row r="62" spans="1:4" ht="45" x14ac:dyDescent="0.25">
      <c r="A62" s="3">
        <v>60</v>
      </c>
      <c r="B62" s="4" t="s">
        <v>62</v>
      </c>
      <c r="C62" s="16">
        <v>799845.4</v>
      </c>
      <c r="D62" s="17" t="s">
        <v>102</v>
      </c>
    </row>
    <row r="63" spans="1:4" ht="30" x14ac:dyDescent="0.25">
      <c r="A63" s="3">
        <v>61</v>
      </c>
      <c r="B63" s="4" t="s">
        <v>63</v>
      </c>
      <c r="C63" s="16">
        <v>1789214.84</v>
      </c>
      <c r="D63" s="17" t="s">
        <v>102</v>
      </c>
    </row>
    <row r="64" spans="1:4" ht="30" x14ac:dyDescent="0.25">
      <c r="A64" s="3">
        <v>62</v>
      </c>
      <c r="B64" s="4" t="s">
        <v>64</v>
      </c>
      <c r="C64" s="16">
        <v>354196.41</v>
      </c>
      <c r="D64" s="17" t="s">
        <v>102</v>
      </c>
    </row>
    <row r="65" spans="1:4" ht="30" x14ac:dyDescent="0.25">
      <c r="A65" s="3">
        <v>63</v>
      </c>
      <c r="B65" s="4" t="s">
        <v>65</v>
      </c>
      <c r="C65" s="16">
        <v>103261.67</v>
      </c>
      <c r="D65" s="17" t="s">
        <v>102</v>
      </c>
    </row>
    <row r="66" spans="1:4" ht="30" x14ac:dyDescent="0.25">
      <c r="A66" s="3">
        <v>64</v>
      </c>
      <c r="B66" s="4" t="s">
        <v>66</v>
      </c>
      <c r="C66" s="16">
        <v>568732.29</v>
      </c>
      <c r="D66" s="17" t="s">
        <v>102</v>
      </c>
    </row>
    <row r="67" spans="1:4" ht="30" x14ac:dyDescent="0.25">
      <c r="A67" s="3">
        <v>65</v>
      </c>
      <c r="B67" s="4" t="s">
        <v>67</v>
      </c>
      <c r="C67" s="16">
        <v>1152627.77</v>
      </c>
      <c r="D67" s="17" t="s">
        <v>102</v>
      </c>
    </row>
    <row r="68" spans="1:4" ht="30" x14ac:dyDescent="0.25">
      <c r="A68" s="3">
        <v>66</v>
      </c>
      <c r="B68" s="4" t="s">
        <v>68</v>
      </c>
      <c r="C68" s="16">
        <v>336219.97</v>
      </c>
      <c r="D68" s="17" t="s">
        <v>102</v>
      </c>
    </row>
    <row r="69" spans="1:4" ht="30" x14ac:dyDescent="0.25">
      <c r="A69" s="3">
        <v>67</v>
      </c>
      <c r="B69" s="4" t="s">
        <v>69</v>
      </c>
      <c r="C69" s="16">
        <v>573058.09</v>
      </c>
      <c r="D69" s="17" t="s">
        <v>102</v>
      </c>
    </row>
    <row r="70" spans="1:4" ht="30" x14ac:dyDescent="0.25">
      <c r="A70" s="3">
        <v>68</v>
      </c>
      <c r="B70" s="4" t="s">
        <v>70</v>
      </c>
      <c r="C70" s="16">
        <v>195614.7</v>
      </c>
      <c r="D70" s="17" t="s">
        <v>102</v>
      </c>
    </row>
    <row r="71" spans="1:4" ht="30" x14ac:dyDescent="0.25">
      <c r="A71" s="3">
        <v>69</v>
      </c>
      <c r="B71" s="4" t="s">
        <v>71</v>
      </c>
      <c r="C71" s="16">
        <v>626049.37</v>
      </c>
      <c r="D71" s="17" t="s">
        <v>102</v>
      </c>
    </row>
    <row r="72" spans="1:4" ht="45" x14ac:dyDescent="0.25">
      <c r="A72" s="3">
        <v>70</v>
      </c>
      <c r="B72" s="4" t="s">
        <v>72</v>
      </c>
      <c r="C72" s="18">
        <v>10274.9</v>
      </c>
      <c r="D72" s="17" t="s">
        <v>102</v>
      </c>
    </row>
    <row r="73" spans="1:4" ht="30" x14ac:dyDescent="0.25">
      <c r="A73" s="3">
        <v>71</v>
      </c>
      <c r="B73" s="4" t="s">
        <v>73</v>
      </c>
      <c r="C73" s="16">
        <v>47267.360000000001</v>
      </c>
      <c r="D73" s="17" t="s">
        <v>102</v>
      </c>
    </row>
    <row r="74" spans="1:4" ht="30" x14ac:dyDescent="0.25">
      <c r="A74" s="3">
        <v>72</v>
      </c>
      <c r="B74" s="4" t="s">
        <v>74</v>
      </c>
      <c r="C74" s="16">
        <v>271174.33</v>
      </c>
      <c r="D74" s="17" t="s">
        <v>102</v>
      </c>
    </row>
    <row r="75" spans="1:4" ht="30" x14ac:dyDescent="0.25">
      <c r="A75" s="3">
        <v>73</v>
      </c>
      <c r="B75" s="4" t="s">
        <v>75</v>
      </c>
      <c r="C75" s="16">
        <v>73287.86</v>
      </c>
      <c r="D75" s="17" t="s">
        <v>102</v>
      </c>
    </row>
    <row r="76" spans="1:4" ht="30" x14ac:dyDescent="0.25">
      <c r="A76" s="3">
        <v>74</v>
      </c>
      <c r="B76" s="4" t="s">
        <v>76</v>
      </c>
      <c r="C76" s="16">
        <v>267719.84000000003</v>
      </c>
      <c r="D76" s="17" t="s">
        <v>102</v>
      </c>
    </row>
    <row r="77" spans="1:4" ht="45" x14ac:dyDescent="0.25">
      <c r="A77" s="3">
        <v>75</v>
      </c>
      <c r="B77" s="4" t="s">
        <v>77</v>
      </c>
      <c r="C77" s="16">
        <v>238426.58</v>
      </c>
      <c r="D77" s="17" t="s">
        <v>102</v>
      </c>
    </row>
    <row r="78" spans="1:4" ht="45" x14ac:dyDescent="0.25">
      <c r="A78" s="3">
        <v>76</v>
      </c>
      <c r="B78" s="4" t="s">
        <v>78</v>
      </c>
      <c r="C78" s="16">
        <v>1017891.13</v>
      </c>
      <c r="D78" s="17" t="s">
        <v>102</v>
      </c>
    </row>
    <row r="79" spans="1:4" ht="30" x14ac:dyDescent="0.25">
      <c r="A79" s="3">
        <v>77</v>
      </c>
      <c r="B79" s="4" t="s">
        <v>79</v>
      </c>
      <c r="C79" s="16">
        <v>128468.18</v>
      </c>
      <c r="D79" s="17" t="s">
        <v>102</v>
      </c>
    </row>
    <row r="80" spans="1:4" ht="30" x14ac:dyDescent="0.25">
      <c r="A80" s="3">
        <v>78</v>
      </c>
      <c r="B80" s="4" t="s">
        <v>80</v>
      </c>
      <c r="C80" s="16">
        <v>115560.26</v>
      </c>
      <c r="D80" s="17" t="s">
        <v>102</v>
      </c>
    </row>
    <row r="81" spans="1:4" ht="30" x14ac:dyDescent="0.25">
      <c r="A81" s="3">
        <v>79</v>
      </c>
      <c r="B81" s="4" t="s">
        <v>81</v>
      </c>
      <c r="C81" s="16">
        <v>444282.11</v>
      </c>
      <c r="D81" s="17" t="s">
        <v>102</v>
      </c>
    </row>
    <row r="82" spans="1:4" ht="30" x14ac:dyDescent="0.25">
      <c r="A82" s="3">
        <v>80</v>
      </c>
      <c r="B82" s="4" t="s">
        <v>82</v>
      </c>
      <c r="C82" s="16">
        <v>181304.54</v>
      </c>
      <c r="D82" s="17" t="s">
        <v>102</v>
      </c>
    </row>
    <row r="83" spans="1:4" ht="45" x14ac:dyDescent="0.25">
      <c r="A83" s="3">
        <v>81</v>
      </c>
      <c r="B83" s="4" t="s">
        <v>83</v>
      </c>
      <c r="C83" s="16">
        <v>221492.12</v>
      </c>
      <c r="D83" s="17" t="s">
        <v>102</v>
      </c>
    </row>
    <row r="84" spans="1:4" ht="45" x14ac:dyDescent="0.25">
      <c r="A84" s="3">
        <v>82</v>
      </c>
      <c r="B84" s="4" t="s">
        <v>84</v>
      </c>
      <c r="C84" s="16">
        <v>279028.64</v>
      </c>
      <c r="D84" s="17" t="s">
        <v>102</v>
      </c>
    </row>
    <row r="85" spans="1:4" ht="45" x14ac:dyDescent="0.25">
      <c r="A85" s="3">
        <v>83</v>
      </c>
      <c r="B85" s="4" t="s">
        <v>85</v>
      </c>
      <c r="C85" s="16">
        <v>325508.17</v>
      </c>
      <c r="D85" s="17" t="s">
        <v>102</v>
      </c>
    </row>
    <row r="86" spans="1:4" ht="45" x14ac:dyDescent="0.25">
      <c r="A86" s="3">
        <v>84</v>
      </c>
      <c r="B86" s="4" t="s">
        <v>86</v>
      </c>
      <c r="C86" s="16">
        <v>478898.63</v>
      </c>
      <c r="D86" s="17" t="s">
        <v>102</v>
      </c>
    </row>
    <row r="87" spans="1:4" ht="30" x14ac:dyDescent="0.25">
      <c r="A87" s="3">
        <v>85</v>
      </c>
      <c r="B87" s="4" t="s">
        <v>87</v>
      </c>
      <c r="C87" s="16">
        <v>250013.69</v>
      </c>
      <c r="D87" s="17" t="s">
        <v>102</v>
      </c>
    </row>
    <row r="88" spans="1:4" ht="30" x14ac:dyDescent="0.25">
      <c r="A88" s="3">
        <v>86</v>
      </c>
      <c r="B88" s="4" t="s">
        <v>88</v>
      </c>
      <c r="C88" s="16">
        <v>440800.53</v>
      </c>
      <c r="D88" s="17" t="s">
        <v>102</v>
      </c>
    </row>
    <row r="89" spans="1:4" ht="30" x14ac:dyDescent="0.25">
      <c r="A89" s="3">
        <v>87</v>
      </c>
      <c r="B89" s="4" t="s">
        <v>89</v>
      </c>
      <c r="C89" s="16">
        <v>937663.58</v>
      </c>
      <c r="D89" s="17" t="s">
        <v>102</v>
      </c>
    </row>
    <row r="90" spans="1:4" ht="30" x14ac:dyDescent="0.25">
      <c r="A90" s="3">
        <v>88</v>
      </c>
      <c r="B90" s="4" t="s">
        <v>90</v>
      </c>
      <c r="C90" s="16">
        <v>764810.53</v>
      </c>
      <c r="D90" s="17" t="s">
        <v>102</v>
      </c>
    </row>
    <row r="91" spans="1:4" ht="30" x14ac:dyDescent="0.25">
      <c r="A91" s="3">
        <v>89</v>
      </c>
      <c r="B91" s="4" t="s">
        <v>91</v>
      </c>
      <c r="C91" s="16">
        <v>282466.82</v>
      </c>
      <c r="D91" s="17" t="s">
        <v>102</v>
      </c>
    </row>
    <row r="92" spans="1:4" ht="30" x14ac:dyDescent="0.25">
      <c r="A92" s="3">
        <v>90</v>
      </c>
      <c r="B92" s="4" t="s">
        <v>92</v>
      </c>
      <c r="C92" s="16">
        <v>199108.03</v>
      </c>
      <c r="D92" s="17" t="s">
        <v>102</v>
      </c>
    </row>
    <row r="93" spans="1:4" ht="30" x14ac:dyDescent="0.25">
      <c r="A93" s="3">
        <v>91</v>
      </c>
      <c r="B93" s="6" t="s">
        <v>93</v>
      </c>
      <c r="C93" s="16">
        <v>154639.26</v>
      </c>
      <c r="D93" s="17" t="s">
        <v>102</v>
      </c>
    </row>
    <row r="94" spans="1:4" ht="30" x14ac:dyDescent="0.25">
      <c r="A94" s="3">
        <v>92</v>
      </c>
      <c r="B94" s="4" t="s">
        <v>94</v>
      </c>
      <c r="C94" s="16">
        <v>231248.25</v>
      </c>
      <c r="D94" s="17" t="s">
        <v>102</v>
      </c>
    </row>
    <row r="95" spans="1:4" ht="30" x14ac:dyDescent="0.25">
      <c r="A95" s="3">
        <v>93</v>
      </c>
      <c r="B95" s="4" t="s">
        <v>95</v>
      </c>
      <c r="C95" s="16">
        <f>5410450.08+372675.88+400+39768</f>
        <v>5823293.96</v>
      </c>
      <c r="D95" s="17" t="s">
        <v>102</v>
      </c>
    </row>
    <row r="96" spans="1:4" ht="30" x14ac:dyDescent="0.25">
      <c r="A96" s="3">
        <v>94</v>
      </c>
      <c r="B96" s="4" t="s">
        <v>96</v>
      </c>
      <c r="C96" s="16">
        <f>312038.75+11310.35</f>
        <v>323349.09999999998</v>
      </c>
      <c r="D96" s="17" t="s">
        <v>102</v>
      </c>
    </row>
    <row r="97" spans="1:4" ht="45" x14ac:dyDescent="0.25">
      <c r="A97" s="3">
        <v>95</v>
      </c>
      <c r="B97" s="4" t="s">
        <v>97</v>
      </c>
      <c r="C97" s="16">
        <f>135665.49+19726.25+7667.63+10461</f>
        <v>173520.37</v>
      </c>
      <c r="D97" s="17" t="s">
        <v>102</v>
      </c>
    </row>
    <row r="98" spans="1:4" ht="30" x14ac:dyDescent="0.25">
      <c r="A98" s="3">
        <v>96</v>
      </c>
      <c r="B98" s="4" t="s">
        <v>98</v>
      </c>
      <c r="C98" s="16">
        <f>369034.05+12890</f>
        <v>381924.05</v>
      </c>
      <c r="D98" s="17" t="s">
        <v>102</v>
      </c>
    </row>
    <row r="99" spans="1:4" ht="45" x14ac:dyDescent="0.25">
      <c r="A99" s="3">
        <v>97</v>
      </c>
      <c r="B99" s="4" t="s">
        <v>99</v>
      </c>
      <c r="C99" s="16">
        <v>226002.87</v>
      </c>
      <c r="D99" s="17" t="s">
        <v>102</v>
      </c>
    </row>
    <row r="100" spans="1:4" x14ac:dyDescent="0.25">
      <c r="A100" s="11" t="s">
        <v>103</v>
      </c>
      <c r="B100" s="11"/>
      <c r="C100" s="19">
        <f>SUM(C3:C99)</f>
        <v>49457216.43999999</v>
      </c>
      <c r="D100" s="17"/>
    </row>
  </sheetData>
  <mergeCells count="2">
    <mergeCell ref="A100:B100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2022-08-05T07:05:12Z</dcterms:modified>
</cp:coreProperties>
</file>