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070" windowHeight="9765" tabRatio="764" activeTab="0"/>
  </bookViews>
  <sheets>
    <sheet name="Расшифровка сборного лота № 1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<sst xmlns="http://schemas.openxmlformats.org/spreadsheetml/2006/main" count="27" uniqueCount="17">
  <si>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Сумма долга, руб.</t>
  </si>
  <si>
    <t>№ п/п</t>
  </si>
  <si>
    <t>Итого:</t>
  </si>
  <si>
    <t>Местонахождение актива</t>
  </si>
  <si>
    <t>Права требования к 11 физическим лицам, г. Иркутск</t>
  </si>
  <si>
    <t>г. Иркутск</t>
  </si>
  <si>
    <t>Биланич Сергей Ласлович, КД 172/13-Кп от 22.10.2013, КД 116/14-Кп от 25.12.2014, заочное решение Октябрьского районного суда г. Иркутска от 01.02.2019 по делу 2-276/2019</t>
  </si>
  <si>
    <t>Кузнецов Артур Николаевич, солидарно с Наумовым Максимом Юрьевичем, КД 96/14-Кп от 29.09.2014, решение Кировского районного суда г. Иркутска от 13.06.2017 по делу 2-551/2017</t>
  </si>
  <si>
    <t>Лялин Дмитрий Владимирович, КД 114/14-Кп от 22.12.2014, решение Кировского районного суда г. Иркутска от 26.05.2016 по делу 2-1857/2016</t>
  </si>
  <si>
    <t>Наумов Максим Юрьевич, солидарно с Наумовой Анной Сергеевной, КД 94/14-Кп от 19.09.2014, заочное решение Кировского районного суда г.Иркутска от 08.02.2016 по делу № 2-308/2016</t>
  </si>
  <si>
    <t>Сиденко Александр Иванович, солидарно с Сиденко Галиной Владимировной, Щербаковым Алексеем Иннокентьевичем, КД 162/13-Кп от 27.09.2013, решение Иркутского районного суда Иркутской области от 21.04.2016 по делу 2-568/2016</t>
  </si>
  <si>
    <t>Стефанков Дмитрий Григорьевич, КД 87/13-Кп от 03.06.2013, решение Нижнеилимского районного суда Иркутской области от 15.06.2016 по делу 2-193/2016</t>
  </si>
  <si>
    <t>Сутонько Максим Станиславович, КД 17/14-КЛп от 07.03.2014, заочное решение Куйбышевского районного суда г. Иркутска от 11.01.2016 по делу  2-310/2016</t>
  </si>
  <si>
    <t>Таюрский Дмитрий Владимирович, солидарно с Балдаевым Сергеем Кимовичем, КД 142/12-Кп от 01.08.2012, : решение Ленинского районного суда г. Иркутска от 03.06.2019 по делу 2-1106/2019</t>
  </si>
  <si>
    <t>Шеховцев Денис Владимирович, КД 202/13-Кп от 23.12.2013, КД 37/1/14-Кп от 08.04.2014, КД 92/14-Кп от 08.09.2014, заочное решение Октябрьского районного суда г. Иркутска от 14.04.2015 по делу 2-1871/2015, решение Октябрьского районного суда г. Иркутска от 09.06.2016 по делу 2-3086/2016, определение Октябрьского районного суда г. Иркутска от 02.09.2021 по делу 2-3086/2016</t>
  </si>
  <si>
    <t>Шульженко Максим Викторович, КД 266/12-Кп от 10.12.2012, заочное решение Октябрьского районного суда г. Иркутска от 19.05.2014 по делу 2-2583/2014</t>
  </si>
  <si>
    <t>Балдаев Сергей Кимович, КД 93/14-Кп от 16.09.2014, Балдаев Сергей Кимович, солидарно с Кокшаровым Сергеем Васильевичем, КД 1/15-Кп от 15.01.2015, решение Кировского районного суда г. Иркутска от 27.07.2015 по делу 2-1435/2015, заочное решение Кировского районного суда г. Иркутска от 20.06.2016 по делу 2-2033/2016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</si>
</sst>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172" fontId="26" fillId="33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5"/>
  <sheetViews>
    <sheetView tabSelected="1" zoomScale="85" zoomScaleNormal="85" zoomScalePageLayoutView="0" workbookViewId="0" topLeftCell="A1">
      <selection activeCell="A13" sqref="A13:B14"/>
    </sheetView>
  </sheetViews>
  <sheetFormatPr defaultColWidth="9.140625" defaultRowHeight="15"/>
  <cols>
    <col min="2" max="2" width="117.7109375" style="1" customWidth="1"/>
    <col min="3" max="3" width="20.140625" style="5" customWidth="1"/>
    <col min="4" max="4" width="25.00390625" style="0" customWidth="1"/>
  </cols>
  <sheetData>
    <row r="1" spans="1:4" ht="39" customHeight="1">
      <c r="A1" s="2" t="s">
        <v>1</v>
      </c>
      <c r="B1" s="2" t="s">
        <v>4</v>
      </c>
      <c r="C1" s="6" t="s">
        <v>0</v>
      </c>
      <c r="D1" s="10" t="s">
        <v>3</v>
      </c>
    </row>
    <row r="2" spans="1:4" s="8" customFormat="1" ht="38.25">
      <c r="A2" s="9">
        <v>1</v>
      </c>
      <c r="B2" s="13" t="s">
        <v>16</v>
      </c>
      <c r="C2" s="14">
        <f>6713334.27+3373618.95</f>
        <v>10086953.219999999</v>
      </c>
      <c r="D2" s="12" t="s">
        <v>5</v>
      </c>
    </row>
    <row r="3" spans="1:4" s="8" customFormat="1" ht="25.5">
      <c r="A3" s="9">
        <v>2</v>
      </c>
      <c r="B3" s="13" t="s">
        <v>6</v>
      </c>
      <c r="C3" s="14">
        <f>4584000+3747576.99+300000+100000+9000000+7357808.22+400000+200000+60000</f>
        <v>25749385.21</v>
      </c>
      <c r="D3" s="12" t="s">
        <v>5</v>
      </c>
    </row>
    <row r="4" spans="1:4" s="8" customFormat="1" ht="25.5">
      <c r="A4" s="9">
        <v>3</v>
      </c>
      <c r="B4" s="13" t="s">
        <v>7</v>
      </c>
      <c r="C4" s="14">
        <v>7393177.93</v>
      </c>
      <c r="D4" s="12" t="s">
        <v>5</v>
      </c>
    </row>
    <row r="5" spans="1:4" s="8" customFormat="1" ht="25.5">
      <c r="A5" s="9">
        <v>4</v>
      </c>
      <c r="B5" s="13" t="s">
        <v>8</v>
      </c>
      <c r="C5" s="14">
        <v>18569768.61</v>
      </c>
      <c r="D5" s="12" t="s">
        <v>5</v>
      </c>
    </row>
    <row r="6" spans="1:4" s="8" customFormat="1" ht="25.5">
      <c r="A6" s="9">
        <v>5</v>
      </c>
      <c r="B6" s="13" t="s">
        <v>9</v>
      </c>
      <c r="C6" s="14">
        <v>5296903.83</v>
      </c>
      <c r="D6" s="12" t="s">
        <v>5</v>
      </c>
    </row>
    <row r="7" spans="1:4" s="8" customFormat="1" ht="25.5">
      <c r="A7" s="9">
        <v>6</v>
      </c>
      <c r="B7" s="13" t="s">
        <v>10</v>
      </c>
      <c r="C7" s="14">
        <v>10602320.28</v>
      </c>
      <c r="D7" s="12" t="s">
        <v>5</v>
      </c>
    </row>
    <row r="8" spans="1:4" s="8" customFormat="1" ht="25.5">
      <c r="A8" s="9">
        <v>7</v>
      </c>
      <c r="B8" s="13" t="s">
        <v>11</v>
      </c>
      <c r="C8" s="14">
        <v>11950141.33</v>
      </c>
      <c r="D8" s="12" t="s">
        <v>5</v>
      </c>
    </row>
    <row r="9" spans="1:4" s="8" customFormat="1" ht="25.5">
      <c r="A9" s="9">
        <v>8</v>
      </c>
      <c r="B9" s="13" t="s">
        <v>12</v>
      </c>
      <c r="C9" s="14">
        <v>9260789.98</v>
      </c>
      <c r="D9" s="12" t="s">
        <v>5</v>
      </c>
    </row>
    <row r="10" spans="1:4" s="8" customFormat="1" ht="25.5">
      <c r="A10" s="9">
        <v>9</v>
      </c>
      <c r="B10" s="13" t="s">
        <v>13</v>
      </c>
      <c r="C10" s="14">
        <v>6428857</v>
      </c>
      <c r="D10" s="12" t="s">
        <v>5</v>
      </c>
    </row>
    <row r="11" spans="1:4" s="8" customFormat="1" ht="38.25">
      <c r="A11" s="9">
        <v>10</v>
      </c>
      <c r="B11" s="13" t="s">
        <v>14</v>
      </c>
      <c r="C11" s="14">
        <f>6757110+2625778.69+11949221.31+60000+199561.65+98301.37+423123.29+7208.29-64981.12</f>
        <v>22055323.479999997</v>
      </c>
      <c r="D11" s="12" t="s">
        <v>5</v>
      </c>
    </row>
    <row r="12" spans="1:4" s="8" customFormat="1" ht="25.5">
      <c r="A12" s="9">
        <v>11</v>
      </c>
      <c r="B12" s="13" t="s">
        <v>15</v>
      </c>
      <c r="C12" s="14">
        <v>394060.99</v>
      </c>
      <c r="D12" s="12" t="s">
        <v>5</v>
      </c>
    </row>
    <row r="13" spans="1:3" ht="15.75">
      <c r="A13" s="11" t="s">
        <v>2</v>
      </c>
      <c r="B13" s="11"/>
      <c r="C13" s="7">
        <f>SUM(C2:C12)</f>
        <v>127787681.86</v>
      </c>
    </row>
    <row r="14" ht="15">
      <c r="C14" s="3"/>
    </row>
    <row r="15" ht="15">
      <c r="C15" s="4"/>
    </row>
  </sheetData>
  <sheetProtection/>
  <mergeCells count="1"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2022-11-23T10:46:51Z</dcterms:modified>
  <cp:category/>
  <cp:version/>
  <cp:contentType/>
  <cp:contentStatus/>
</cp:coreProperties>
</file>