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Газбанк\2022.10.15_А+ППП_РАД\Документы от ПКУ\"/>
    </mc:Choice>
  </mc:AlternateContent>
  <bookViews>
    <workbookView xWindow="0" yWindow="0" windowWidth="19320" windowHeight="9435"/>
  </bookViews>
  <sheets>
    <sheet name="Лот 1" sheetId="1" r:id="rId1"/>
  </sheets>
  <definedNames>
    <definedName name="_xlnm._FilterDatabase" localSheetId="0" hidden="1">'Лот 1'!$A$6:$Z$98</definedName>
    <definedName name="Z_0664F718_CC74_46D5_8D11_4AAA07B05A1B_.wvu.FilterData" localSheetId="0" hidden="1">'Лот 1'!$A$6:$Z$98</definedName>
    <definedName name="Z_0E4DDE08_5E45_46CB_9C10_865CB46E0923_.wvu.Cols" localSheetId="0" hidden="1">'Лот 1'!#REF!,'Лот 1'!#REF!,'Лот 1'!#REF!</definedName>
    <definedName name="Z_0E4DDE08_5E45_46CB_9C10_865CB46E0923_.wvu.FilterData" localSheetId="0" hidden="1">'Лот 1'!$A$6:$Z$98</definedName>
    <definedName name="Z_402D7DD7_0A51_4E55_9EB9_9285BC29DEDE_.wvu.Cols" localSheetId="0" hidden="1">'Лот 1'!#REF!</definedName>
    <definedName name="Z_5B4F488E_A07E_4414_84B8_850F81549995_.wvu.Cols" localSheetId="0" hidden="1">'Лот 1'!#REF!,'Лот 1'!#REF!,'Лот 1'!#REF!</definedName>
    <definedName name="Z_5B4F488E_A07E_4414_84B8_850F81549995_.wvu.FilterData" localSheetId="0" hidden="1">'Лот 1'!$A$6:$Z$98</definedName>
    <definedName name="Z_5D93C064_B2A9_4924_9BB8_4200802D54AC_.wvu.Cols" localSheetId="0" hidden="1">'Лот 1'!#REF!</definedName>
    <definedName name="Z_5D93C064_B2A9_4924_9BB8_4200802D54AC_.wvu.FilterData" localSheetId="0" hidden="1">'Лот 1'!$A$6:$Z$98</definedName>
    <definedName name="Z_6687149D_CA0F_4397_92A4_305FB09B464F_.wvu.Cols" localSheetId="0" hidden="1">'Лот 1'!#REF!</definedName>
    <definedName name="Z_75B078A2_2BD4_475A_97BE_DAA55A857F41_.wvu.FilterData" localSheetId="0" hidden="1">'Лот 1'!$A$6:$Z$98</definedName>
  </definedNames>
  <calcPr calcId="152511"/>
  <customWorkbookViews>
    <customWorkbookView name="Москалева Марина Юрьевна - Личное представление" guid="{402D7DD7-0A51-4E55-9EB9-9285BC29DEDE}" mergeInterval="0" personalView="1" maximized="1" xWindow="-8" yWindow="-8" windowWidth="1936" windowHeight="1056" activeSheetId="1"/>
    <customWorkbookView name="Покровенкова Юлия Валерьевна - Личное представление" guid="{6687149D-CA0F-4397-92A4-305FB09B464F}" mergeInterval="0" personalView="1" maximized="1" xWindow="-4" yWindow="-4" windowWidth="1448" windowHeight="864" activeSheetId="1"/>
    <customWorkbookView name="Сапрыкин Юрий Алексеевич - Личное представление" guid="{9B32A0CB-C519-436B-8C58-5E0F6D1E26E4}" mergeInterval="0" personalView="1" maximized="1" xWindow="-8" yWindow="-8" windowWidth="1456" windowHeight="876" activeSheetId="1"/>
    <customWorkbookView name="Хрипунова Ольга Николаевна - Личное представление" guid="{0E4DDE08-5E45-46CB-9C10-865CB46E0923}" mergeInterval="0" personalView="1" maximized="1" xWindow="-8" yWindow="-8" windowWidth="1376" windowHeight="744" activeSheetId="1" showComments="commIndAndComment"/>
    <customWorkbookView name="Мутина Елена Альбертовна - Личное представление" guid="{5B4F488E-A07E-4414-84B8-850F81549995}" mergeInterval="0" personalView="1" maximized="1" windowWidth="1049" windowHeight="499" activeSheetId="1"/>
    <customWorkbookView name="Земляков Дмитрий Дмитриевич - Личное представление" guid="{5D93C064-B2A9-4924-9BB8-4200802D54AC}" mergeInterval="0" personalView="1" maximized="1" xWindow="-8" yWindow="-8" windowWidth="1936" windowHeight="1056" activeSheetId="1"/>
    <customWorkbookView name="Дмитриева Екатерина Владимировна - Личное представление" guid="{75B078A2-2BD4-475A-97BE-DAA55A857F41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1" l="1"/>
  <c r="A71" i="1" l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44" i="1"/>
  <c r="A4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<sst xmlns="http://schemas.openxmlformats.org/spreadsheetml/2006/main" count="96" uniqueCount="96">
  <si>
    <t>Расшифровка сборных лотов</t>
  </si>
  <si>
    <t>Наименование имущества (позиций)</t>
  </si>
  <si>
    <t>ИТОГО</t>
  </si>
  <si>
    <t xml:space="preserve"> Лот №1</t>
  </si>
  <si>
    <t>Токарев Александр Иванович, КД 230/36пк от 10.07.2007, заочное решение Ленинского районного суда г. Самары от 15.02.2012 г. по делу 2-382/12</t>
  </si>
  <si>
    <t>Кравченко Дмитрий Васильевич, КД 280/36пк от 22.08.2007, заочное решение Ленинского районного суда г. Самары от 14.09.2015 пл\о делу 2-1186/2015</t>
  </si>
  <si>
    <t>Лиликин Игорь Геннадьевич, КД 184328 от 19.12.2012, судебный приказ  от 22.10.2014  по делу 2-1622/2014 от 22.10.2014</t>
  </si>
  <si>
    <t>Сыров Александр Юрьевич, КД Ц-536/36пк от 01.04.2011, решение Ленинского районного суда г. Самары от 02.09.2013 по делу 2-4326/13</t>
  </si>
  <si>
    <t>Кенаф Милана Александровна, КД 290349 от 26.05.2011, заочное решение Ленинского районного суда г. Самары от 25.06.2015 по делу 2-678/2015</t>
  </si>
  <si>
    <t>Климонтов Валерий Валерьевич, Климонтова Тамара Ивановна, КД 1473/36пк от 21.06.2011, заочное решение Ленинского районного суда г. Самары от 16.04.2014 по делу 2-4609/2014</t>
  </si>
  <si>
    <t>Овсянников Олег Александрович, КД ExprCrd_299267 от 20.09.2011, решение Ленинского  районного суда г. Самары от 05.03.2015 по делу 2-985/2015</t>
  </si>
  <si>
    <t>Алексеев Александр Дмитриевич, КД 305440 от 02.09.2011,, судебный приказ от 30.04.2013 по делу 2-557/13</t>
  </si>
  <si>
    <t xml:space="preserve">Булычева Елена Александровна, КД 1574/36пк от 20.09.2011, заочное решение Ленинского района г. Самары от 07.06.2013 по делу 2-2323/13 </t>
  </si>
  <si>
    <t>Сивцова Дарья Валерьевна, КД 314185 от 08.11.2011, судебный приказ  от 15.10.2013 по делу 2-1926/2013</t>
  </si>
  <si>
    <t>Картавцев Михаил Георгиевич, КД ExprCrd_315521 от 09.12.2011, решение мирового судьи судебного участка № 28 Ленинского районного суда г. Самара Самарской области  от 27.02.2015 по делу 2-98/2015</t>
  </si>
  <si>
    <t>Авдонин Дмитрий Александрович, КД PresExprCrd_315687 от 11.01.2012, решение Ленинского районного суда г. Самары от  20.03.2013 по делу 2-1400/13, заочное решение Ленинского районного суда г. Самары от 22.04.2016 по делу 2-2107/2016</t>
  </si>
  <si>
    <t>Хамина Любовь Васильевна, КД 318913 от 13.12.2011, судебный приказ от 06.09.2013  по делу 2-1555/13</t>
  </si>
  <si>
    <t xml:space="preserve">Кабаргин Сергей Алексеевич, КД 320088 от 27.12.2011, судебный приказ  от 27.08.2013 по делу 2-1568/13 </t>
  </si>
  <si>
    <t>Чаплыгин Валерий Васильевич, КД 1672/36пк от 12.01.2012, решение Ленинского районного суда г. Самары  от 23.12.2013 по делу 2-6341/13</t>
  </si>
  <si>
    <t>Мельников Евгений Валерьевич, КД 1694/36пк от 25.01.2012, заочное решение Ленинского районного суда г. Самары от 21.01.2013 по делу 2-565/13</t>
  </si>
  <si>
    <t xml:space="preserve">Сергеева Славяна Владимировна, КД 6_П33/12пк от 03.02.2012, судебный приказ мирового судьи судебного участка № 28 Ленинского судебного суда г. Самары от 19.05.2015 по делу 2-663/2015 </t>
  </si>
  <si>
    <t>Маркина Анжелика Геннадьевна, КД 324276 от 28.02.2012, решение мирового судьи судебного участка № 28 Ленинского районного суда г. Самары от 21.11.2013  по делу 2-1732/ 13</t>
  </si>
  <si>
    <t xml:space="preserve">Корнеева Елена Вячеславовна, КД ЗП_1221_325514 от 18.07.2012, судебный приказ мирового судьи судебного участка № 28 Ленинского судебного суда г. Самары от 28.04.2014 по делу 2-987/14 </t>
  </si>
  <si>
    <t>Милованов Сергей Валентинович, КД 1764/36пк от 29.05.2012, заочное решение Ленинского районного суда г. Самары от 31.04.2014по делу 2-1162/2014, , решение Ленинского районного суда г. Самары от 01.1.2016 по делу 2-5164/2016</t>
  </si>
  <si>
    <t>Матулин Александр Владимирович, КД ExprCrd_334423 от 21.08.2012, решение и.о. мирового судьи судебного участка № 28 Ленинского судебного района г. Самары от 21.03.2018 по делу 2-314/18</t>
  </si>
  <si>
    <t>Урцев Дмитрий Владимирович, КД 336461 от 08.08.2012, судебный приказ и.о. мирового судьи судебного участка № 28 Самарской области мировой судья судебного участка №3 от 26.07.2013 по делу 2-1421/13</t>
  </si>
  <si>
    <t>Самарцева Мария Владимировна, КД PresExprCrd_346193 от 15.02.2013, заочное решение Ленинского районного суда г. Самары от 29.05.2015  по делу 2-2792/2015</t>
  </si>
  <si>
    <t>Инкина Наталия Юрьевна, КД 2277/27пк от 19.11.2014, решение Ленинского районного суда г. Самары от 09.09.2016 по делу 2-3407/2016</t>
  </si>
  <si>
    <t xml:space="preserve">Маркова Алевтина Анатольевна, КД 2641/36пк от 09.02.2015, судебный приказ и.о.  Мирвого судьи судебного участка № 28 Ленинского судебного участка г. Самры  от 12.05.2017 по делу 2-342/17 </t>
  </si>
  <si>
    <t>Сидорова Мария Юрьевна, КД 2695/36пк от 20.07.2015, решение Ленинского районного суда г. Самары от 18.09.2017 по делу 2-3321/17</t>
  </si>
  <si>
    <t>Курлеев Александр Александрович, КД П-400052 от 03.11.2015, заочное решение Ленинского районного суда г. Самары от 10.10.2016 по делу 2-1511/16</t>
  </si>
  <si>
    <t>Степанов Егор Владимирович, КД 223254 от 11.02.2011, решение мирового судьи судебного участка № 28 Ленинского судебного района г. Самары от 08.10.2015 по делу 2-1258/2015</t>
  </si>
  <si>
    <t>Гнебедюк Егор Андреевич, КД 248882 от 17.01.2011, решение мирового судьи судебного участка № 28  Самарской области от 23.05.2013  по делу 2-479/13</t>
  </si>
  <si>
    <t>Машин Алексей Юрьевич, КД 42301810842300698908 от 15.08.2011, судебный приказ мирового судьи судебного участка № 113 Самарской области от 10.02.2012 по делу 2- 116/2012</t>
  </si>
  <si>
    <t>Николаева Елена Владимировна, КД 35204дкк/5 от 11.04.2005, судебный приказ мирового судьи судебного участка № 7 Автозаводского района г. Тольятти Самарской области от 19.10.2007 по делу 2-801/07</t>
  </si>
  <si>
    <t>Михатулин Олег Михайлович, КД 35495дкк/5 от 05.05.2005, заочное решение Центрального районного суда  г. Тольятти Самарской области  от 14.05.2010 по делу 2-2081/2010</t>
  </si>
  <si>
    <t>Шереметьева Ирина Михайловна, КД 71350 от 10.04.2007, судебный приказ, выданный  и.о. мирового судьи  судебного участка № 113 Самарской области, мировым судьей судебного участка № 27 Центрального района г. Тольятти Самарской области  от 06.11.2009 по делу 2-1003/09</t>
  </si>
  <si>
    <t>Мартынюк Сергей Евгеньевич, КД 83537 от 13.11.2007, решение и.о. мирового судьи судебного участка № 113 Самарской области, мирового судьи судебного участка № 27 Центральноого района г. Тольятти Самаркой области от 16.09.2009 по делу 2-777/09</t>
  </si>
  <si>
    <t>Максимова Наталья Андреевна, КД 96446 от 04.06.2008, решение Центрального районного суда г. Тольятти Самарской области от  11.07.2011 по делу 2-2740/2011</t>
  </si>
  <si>
    <t>Алашеев Алексей Анатольевич, КД 114777 от 14.03.2011, судебный приказ, выданный мировым судьей судебного участка № 113 Центрального  судебного района г. Тольятти Самарской области от 22.06.2017 по делу 2-941/2017</t>
  </si>
  <si>
    <t>Шафигуллин Раиль Раифович, КД 119369/Э от 24.01.2012  , решение мировым судьей судебного участка № 113 Центрального  судебного района г. Тольятти Самарской области от.06.03.2014 по делу 2-235/14</t>
  </si>
  <si>
    <t>Филимонова Ирина Валерьевна, КД 962/12 от 19.01.2012, решение Центрального районного суда г. Тольятти Самарской области от 10.04.2015 по делу 2-1389/2015</t>
  </si>
  <si>
    <t>Гогян Артем Давидович, КД КД-1779 от 23.04.2013, решение Ульяновского районного суда Ульяновской области от 24.12.2014 по делу 2-2543/14</t>
  </si>
  <si>
    <t>Смирнов Игорь Анатольевич, КД 719н5/5 от 07.09.2005, решение судебного участка № 113 Самарской области от 11.10.2011 по делу 2-707/11</t>
  </si>
  <si>
    <t>Казаков Сергей Васильевич, КД 86553 от 20.12.2007, заочное решение мирового судьи судебного участка № 113 Центрального судебного участка г. Тольятти Самарской области от 30.09.2013 про делу 2- 1543/2013</t>
  </si>
  <si>
    <t>Юдина Ирина Валентиновна, КД 96149 от 21.05.2008, заочное решение Центрального районного суда г. Тольятти Самарской области от 27.09.2013 по делу 2-4584/2013</t>
  </si>
  <si>
    <t>Щербич Владимир Николаевич, КД 123977 от 23.11.2007, судебный приказ, выданный мировым судьей судебного участка № 25 Ленинского района г. Самара от 13.01.2009 по делу 2-72/09</t>
  </si>
  <si>
    <t>Качалова Лилия Николаевна, КД PresExprCrd_358585 от 08.10.2013, судебный приказ, выданный и.о.мирового судьи судебного участка № 28 Ленинского судебного района г. Самары мировой судья судебного участка № 27 Ленинского судебного района г. Самары от 21.07.2017 по делу 2-996/17</t>
  </si>
  <si>
    <t>Засенко Василий Николаевич, КД АК-001665/43 от 22.07.2013, заочное решение Ленинского районного суда г. Самары от 29.05.2017 по делу 2-1907/2017</t>
  </si>
  <si>
    <t>Бударин Игорь Николаевич, КД 875/27авто от 25.01.2011, решение Ленинского районного суда г. Самары от 26.02.2016 по  № 2-9/2016</t>
  </si>
  <si>
    <t>Захаров Максим Андреевич, КД П-373581 от 07.04.2014, решение Ленинского районного суда г. Самары от 22.03.2016 по делу 2-1727/2016</t>
  </si>
  <si>
    <t>Лындин Максим Петрович, КД ExprCrd_374041 от 15.05.2014, заочное решение мирового судьи судебного участка  № 28 Ленинского судебного района г. Самары Самарской области от 06.06.2016 по делу 2-550/2016</t>
  </si>
  <si>
    <t>Мельникова Вера Алексеевна, КД 6_Maestro-11/14 от 07.05.2014, судебный приказ, выданный мировым судьей  судебного участка № 28 Ленинского судебного района г. Самары  от 06.03.2017 по делу 2-186/17</t>
  </si>
  <si>
    <t xml:space="preserve">Савельев Дамир Дмитриевич, КД 100461 от 13.08.2008, судебный приказ, выданный мировым судьей судебного участка № 113 Центрального судебного района г.Тольятти Самарской области от 28.07.2017 по делу 2-1204/2017 </t>
  </si>
  <si>
    <t>Желтова Светлана Геннадьевна, КД 102646 от 24.09.2008, заочное решение мирового судьи судебного участка № 113 Центрального судебного участка г. Тольятти Самарской области от 28.05.2014 по делу 2- 471/14</t>
  </si>
  <si>
    <t xml:space="preserve">Новомлинский Андрей Александрович, КД 2822пк/12 от 03.09.2012, заочное решение Цетрального районного суда г. Тольятти Самарской области от 26.04.2016 по делу 2-3183/2016 </t>
  </si>
  <si>
    <t>Погосов Давид Камович, КД 3265ав/13 от 14.10.2013, судебный приказ, выданный мировым судьей судебного участка № 113 Центрального судебного района г.Тольятти Самарской области от 28.07.2017 опо делу 2-1205/2017</t>
  </si>
  <si>
    <t>Макурина Наталья Александровна, КД VKK-EXP-22 от 30.05.2012, решение Ленинского районного суда г. Ульяновска от 27.11.2015 по делу  2-5927/15</t>
  </si>
  <si>
    <t>Сабиров Наиль Нариманович, КД Ро000809 от 20.03.2013, решение мирового судьи судебного участка № 6 Ленинского судебного района г. Ульяновска от 20.02.2014 по делу 2-267/2014</t>
  </si>
  <si>
    <t>Темников Артемий Сергеевич, КД 307450 от 03.09.2012, судебный приказ Мирвого судьи судебного участка № 28 Ленинского судебного участкса г. Самры  от 11.12.2013 №2-1817/2013</t>
  </si>
  <si>
    <t>Дудчак Светлана Петровна, КД 9ДКн5/5 от 24.05.2005, судебный приказ, выдаанный ио. Мирового судьи судебного участка № 113 Центрального судебного района г. Тольятти  Самарской области - мировой судья судебного участка № 118 Центрального судебного района г. Тольятти Самарской области от 22.08.2017 по делу 2-1594/2017</t>
  </si>
  <si>
    <t xml:space="preserve">Битшева (Голубева, Селянина) Ирина Николаевна, КД 1051нс/5 от 30.12.2005, заочное решение Центрального районного суда г. Тольятти от 14.09.2017 по делу 2-3671/2017 </t>
  </si>
  <si>
    <t xml:space="preserve">Титова Лариса Владимировна, КД 85487 от 26.11.2007,, заочное решение мирового судьи судебного участка № 113  Центрального судебного района г. Тольятти от 16.03.2015 по делу 2-150/15 </t>
  </si>
  <si>
    <t>Девятаев Сергей Иванович, КД 88924 от 21.01.2008, заочное решение Центрального районного суда г. Тольятти Самарской области от 26.06.2015 по делу 2- 3885/2015</t>
  </si>
  <si>
    <t>Довбня Татьяна Николаевна, КД 97423 от 03.06.2018, судебный приказ, выданный мировым судьей судебного участка № 113 Центрального  судебного района г. Тольятти Самарской области от 29.05.2017 по делу 2-751/2017</t>
  </si>
  <si>
    <t>Акимов Сергей Геннадьевич, КД 102261 от 10.09.2008, судебный приказ, выданный мировым судьей судебного участка № 113 Центрального  судебного района г. Тольятти Самарской области от 31.05.2017 по делу 2-794/2017</t>
  </si>
  <si>
    <t>Саякфарова Ильфира Марсиловна, КД 2962ип/13 от 21.01.2013, заочное решение Центрального районного суда г. Тольятти Самарской области от 28.04.2017 по делу 2-2256/2017</t>
  </si>
  <si>
    <t>Ахметзянова Дина Валиахметовна, КД 74ав/13 от 06.03.2013, судебный приказ, выданный мировым судьей судебного участка № 113 Центрального  судебного района г. Тольятти Самарской области от 12.01.2017 по делу 2-37/2017</t>
  </si>
  <si>
    <t>Ушанова Наталья Николаевна, КД 04/0400NX от 15.12.2007, судебный приказ, выданный мировым судьей судебного участка № 28 Ленинского судебного района  г. Самары от 01.09.2017 по делу 2-1326/17</t>
  </si>
  <si>
    <t>Гельфанд Ольга Кирилловна, КД 04/0429NX от 26.12.2007, заочное решение Ленинского районного суда г. Самары от 27.06.2014 по делу 2-3113/14</t>
  </si>
  <si>
    <t>Чирков Александр Васильевич, КД 250390 от 18.11.2010, судебный приказ, выданный мировым судьей судебного участка № 28 Ленинского судебного района г. Самары от 05.05.2017 по делу 2-321/2017</t>
  </si>
  <si>
    <t>Ковтунов Алексей Васильевич, КД ExprCrd_299327 от 30.10.2011, судебный приказ, выданный и.о. мирового судьи  судебного участка № 28 Ленинского судебного района  г. Самары мировой судья судебного участка № 26 Ленинского судебного района г. Самары  от 07.05.2018 по делу 2-791/2018</t>
  </si>
  <si>
    <t>Ильин Андрей Иванович, КД ExprCrd_313282 от 15.12.2011, судебный приказ, выданный и.о. мирового судьи  судебного участка № 28 Ленинского судебного района  г. Самары мировой судья судебного участка № 26 Ленинского судебного района г. Самары  от 07.07.2017 по делу 2-833/2017</t>
  </si>
  <si>
    <t>Васин Сергей Владимирович, КД 2971/10 от 22.09.2016, КД 3011/10 от 19.12.2016, судебный приказ Мирового судьи судебного участка № 28 Ленинского судебного участка г. Самары  от 23.08.2017 №2-1025/2017, судебный приказ Мирового судьи судебного участка № 28 Ленинского судебного участка г. Самары  от 23.08.2017 №2-1024/2017</t>
  </si>
  <si>
    <t>Чернов Николай Сергеевич, КД NCCX-1573 от 05.06.2006 , решение Ленинского районного суда г. Самары от 30.06.2015 по делу 2-3289/2015 (Исполнительный документ ФС№006157441 от 31.08.2015)</t>
  </si>
  <si>
    <t>Лымарь Сергей Александрович, КД 134626 от 19.02.2008, решение Ленинского районного суда г. Самары от 22.10.2010 по делу 2-3612/2010 (Исполнительный документ ВС№033958690 от 15.12.2010)</t>
  </si>
  <si>
    <t>Кулябин Сергей Юрьевич, КД 82065 от 04.10.2007, решение судебного участка № 113 Самарской области от 11.10.2011  по делу 2-702/11 (Исполнительный документ ВС№035244618 от 16.11.2011)</t>
  </si>
  <si>
    <t>Кузнецов Александр Васильевич, КД 91187 от 12.03.2008, решение Центрального районного суда г.Тольятти от 20.09.2010 по делу 2-4674/2010 (Исполнительный документ ВС№030656241 от 16.11.2010)</t>
  </si>
  <si>
    <t>Карпов Станислав Валерьевич, КД 308440 от 23.09.2011, решение мирового судьи судебного участка № 28  Самарской области от 27.06.2013  по делу 2-722/13 (Исполнительный документ ВС№054612353 от 20.08.2013)</t>
  </si>
  <si>
    <t>Караваева Татьяна Александровна, КД 92141 от 26.03.2008, решение Центрального районного суда г. Тольятти Самарской области от 15.04.2010 по делу 2-1731/2010 (Исполнительный документ ВС№012588032 от 11.06.2010)</t>
  </si>
  <si>
    <t>Егорова Ирина Валентиновна, КД 99520 от 22.07.2008, судебный приказ, выданный мировым судьей судебного участка № 113 Центрального  судебного района г. Тольятти Самарской области от 30.08.2010 по делу 2-4268/2010 (Исполнительный документ ВС№012495451 от 28.10.2010)</t>
  </si>
  <si>
    <t>Гурьева Ольга Григорьевна, КД 74558 от 21.03.2013, решение и.о. мирового судьи судебного участка № 28 Ленинского судебного района г, Самара, мировой судья судебного участка № 27 Ленинского районного суда г. Самары от 14.09.2015 по делу 2-1185/2015 (Исполнительный документ ВС№068661120 от 06.11.2015)</t>
  </si>
  <si>
    <t>Гриднева Елена Сергеевна, КД 95584 от 05.05.2008, решение мирового судьи судебного участка № 27 Центрального района Тольятти Самарской области  от 20.11.2008 по делу 2-695/2008 (Исполнительный документ от 02.12.2008)</t>
  </si>
  <si>
    <t>Головина Анастасия Васильевна (Шиповалова), КД ExprCrd_366258 от 10.12.2013, решение Ленинского районного суда г. Самары от 16.11.2015 по делу 2-5259/2015 (Исполнительный документ ФС№006151294 от 28.01.2016)</t>
  </si>
  <si>
    <t>Великоречин Вячеслав Владимирович, КД 89684 от 19.03.2008, решение судебного участка № 113 Самарской области от 10.06.2011 по делу 2-384/11 (Исполнительный документ ВС№035244495 от 12.07.2011)</t>
  </si>
  <si>
    <t>Алякина Анна Геннадьевна, КД 88175 от 18.01.2008, решение судебного участка № 113 Самарской области от 15.02.2011 по делу 2-95/11 (Исполнительный документ ВС№021446361 от 16.03.2011)</t>
  </si>
  <si>
    <t>Градецкий Александр Валерьевич, КД 33320дкк/4 от 30.11.2004 , решение Автозаводского районного суда г.о. Тольятти от 19.06.2009 по делу 2-2830/2009 (Исполнительный документ от 31.08.2015)</t>
  </si>
  <si>
    <t>Кузнецов Александр Валерьевич, КД 92073 от 18.03.2008, заочное решение Центрального районного суда г. Тольятти от 01.07.2017 по делу 2-4224/2017 (Исполнительный документ ФС№021743123 от 13.10.2017)</t>
  </si>
  <si>
    <t>Неклюдов Евгений Владимирович, КД 87650 от 10.01.2008, решение Центрального районного суда г. Тольятти Самарской области от 16.02.2011 по делу 2-672/2011 (Исполнительный документ ВС№030685471 от 21.03.2011)</t>
  </si>
  <si>
    <t>Права требования к 89 физическим лицам</t>
  </si>
  <si>
    <t>№ п/п</t>
  </si>
  <si>
    <t>Сумма долга, руб.</t>
  </si>
  <si>
    <t>Бояркин Андрей Николаевич, Бояркина Светлана Радиславовна, КД 1634/36пк от 28.11.2011, КД 1659/36пк от 15.12.2011, решение Ленинского районного суда г. Самары от 28.06.2016 по делу 2-2553/16, решение Ленинского районного суда г. Самары от 30.01.2018 по делу 2-311/2018, решение Ленинского районного суда г. Самары от 28.06.2016 по делу 2-2554/2016</t>
  </si>
  <si>
    <t>Цветков Дмитрий Васильевич, КД 6_VISA-110/11 от 10.11.2011, решение Ленинского районного суда г. Самары от  12.03.2014  по делу 2-861/2014, решение мирового судьи судебного участка № 28 Ленинского судебного района г.о. Самара от 17.08.2017 по делу 2-904/2017</t>
  </si>
  <si>
    <t>Носова Елена Юрьевна, КД 31/36пк от 23.05.2006, решение Ленинского районного суда г. Самары от 08.11.2016 по делу 2-4644/2016, определение АС Самарской области от 15.06.2022 по делу А55-31547/2021 о включении в РТК третьей очереди</t>
  </si>
  <si>
    <t>Сатлыков Сергей Александрович, КД 6_VISA-49/11 от 18.08.2011, решение Ленинского районного суда г. Самары  от 13.02.2015 по делу 2-55/15, определение АС Самарской области от 15.06.2022 по делу А55-550/2022 о включении в РТК третьей очереди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</si>
</sst>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A7D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9" fillId="0" borderId="1" xfId="3" applyFont="1" applyFill="1" applyBorder="1"/>
    <xf numFmtId="43" fontId="5" fillId="0" borderId="1" xfId="3" applyFont="1" applyFill="1" applyBorder="1"/>
    <xf numFmtId="4" fontId="9" fillId="0" borderId="1" xfId="0" applyNumberFormat="1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3" xfId="1"/>
    <cellStyle name="Обычный 4" xfId="2"/>
    <cellStyle name="Финансовый" xfId="3" builtinId="3"/>
  </cellStyles>
  <dxfs count="0"/>
  <tableStyles count="0" defaultTableStyle="TableStyleMedium2" defaultPivotStyle="PivotStyleLight16"/>
  <colors>
    <mruColors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NULL"/><Relationship Id="rId18" Type="http://schemas.openxmlformats.org/officeDocument/2006/relationships/revisionLog" Target="NULL"/><Relationship Id="rId26" Type="http://schemas.openxmlformats.org/officeDocument/2006/relationships/revisionLog" Target="NULL"/><Relationship Id="rId21" Type="http://schemas.openxmlformats.org/officeDocument/2006/relationships/revisionLog" Target="NULL"/><Relationship Id="rId34" Type="http://schemas.openxmlformats.org/officeDocument/2006/relationships/revisionLog" Target="revisionLog4.xml"/><Relationship Id="rId7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NULL"/><Relationship Id="rId33" Type="http://schemas.openxmlformats.org/officeDocument/2006/relationships/revisionLog" Target="revisionLog3.xml"/><Relationship Id="rId38" Type="http://schemas.openxmlformats.org/officeDocument/2006/relationships/revisionLog" Target="revisionLog8.xml"/><Relationship Id="rId2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NULL"/><Relationship Id="rId29" Type="http://schemas.openxmlformats.org/officeDocument/2006/relationships/revisionLog" Target="NUL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NULL"/><Relationship Id="rId24" Type="http://schemas.openxmlformats.org/officeDocument/2006/relationships/revisionLog" Target="NULL"/><Relationship Id="rId32" Type="http://schemas.openxmlformats.org/officeDocument/2006/relationships/revisionLog" Target="revisionLog2.xml"/><Relationship Id="rId37" Type="http://schemas.openxmlformats.org/officeDocument/2006/relationships/revisionLog" Target="revisionLog7.xml"/><Relationship Id="rId5" Type="http://schemas.openxmlformats.org/officeDocument/2006/relationships/revisionLog" Target="NULL"/><Relationship Id="rId15" Type="http://schemas.openxmlformats.org/officeDocument/2006/relationships/revisionLog" Target="NULL"/><Relationship Id="rId23" Type="http://schemas.openxmlformats.org/officeDocument/2006/relationships/revisionLog" Target="NULL"/><Relationship Id="rId28" Type="http://schemas.openxmlformats.org/officeDocument/2006/relationships/revisionLog" Target="NULL"/><Relationship Id="rId36" Type="http://schemas.openxmlformats.org/officeDocument/2006/relationships/revisionLog" Target="revisionLog6.xml"/><Relationship Id="rId10" Type="http://schemas.openxmlformats.org/officeDocument/2006/relationships/revisionLog" Target="NULL"/><Relationship Id="rId19" Type="http://schemas.openxmlformats.org/officeDocument/2006/relationships/revisionLog" Target="NULL"/><Relationship Id="rId31" Type="http://schemas.openxmlformats.org/officeDocument/2006/relationships/revisionLog" Target="revisionLog1.xml"/><Relationship Id="rId4" Type="http://schemas.openxmlformats.org/officeDocument/2006/relationships/revisionLog" Target="NULL"/><Relationship Id="rId9" Type="http://schemas.openxmlformats.org/officeDocument/2006/relationships/revisionLog" Target="NULL"/><Relationship Id="rId14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NULL"/><Relationship Id="rId30" Type="http://schemas.openxmlformats.org/officeDocument/2006/relationships/revisionLog" Target="revisionLog30.xml"/><Relationship Id="rId35" Type="http://schemas.openxmlformats.org/officeDocument/2006/relationships/revisionLog" Target="revisionLog5.xml"/><Relationship Id="rId8" Type="http://schemas.openxmlformats.org/officeDocument/2006/relationships/revisionLog" Target="NULL"/><Relationship Id="rId3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C46D7C-3B93-4CD0-A675-F23846369477}" diskRevisions="1" revisionId="570" version="10">
  <header guid="{86191828-3B3B-4E7F-A486-5D8329DCD15E}" dateTime="2022-10-03T09:12:06" maxSheetId="2" userName="Мутина Елена Альбертовна" r:id="rId1">
    <sheetIdMap count="1">
      <sheetId val="1"/>
    </sheetIdMap>
  </header>
  <header guid="{B649A6DF-716C-4BB8-8F61-E8003C073AB4}" dateTime="2022-10-03T12:37:10" maxSheetId="2" userName="Хрипунова Ольга Николаевна" r:id="rId2" minRId="1" maxRId="6">
    <sheetIdMap count="1">
      <sheetId val="1"/>
    </sheetIdMap>
  </header>
  <header guid="{79760A7A-F2E5-4351-8938-D0F88C95780C}" dateTime="2022-10-03T14:36:16" maxSheetId="2" userName="Мутина Елена Альбертовна" r:id="rId3" minRId="9">
    <sheetIdMap count="1">
      <sheetId val="1"/>
    </sheetIdMap>
  </header>
  <header guid="{CDFFC325-0F68-4306-B564-5E54008B0803}" dateTime="2022-10-03T15:00:39" maxSheetId="2" userName="Мутина Елена Альбертовна" r:id="rId4" minRId="12">
    <sheetIdMap count="1">
      <sheetId val="1"/>
    </sheetIdMap>
  </header>
  <header guid="{C2073197-0B0C-4430-979E-DADEA28740E5}" dateTime="2022-10-03T15:01:37" maxSheetId="2" userName="Мутина Елена Альбертовна" r:id="rId5" minRId="13">
    <sheetIdMap count="1">
      <sheetId val="1"/>
    </sheetIdMap>
  </header>
  <header guid="{057EFFB1-5573-458C-9FD1-13C1293F591F}" dateTime="2022-10-03T15:06:14" maxSheetId="2" userName="Мутина Елена Альбертовна" r:id="rId6" minRId="14">
    <sheetIdMap count="1">
      <sheetId val="1"/>
    </sheetIdMap>
  </header>
  <header guid="{F4200E7B-00CC-4A54-9709-96953BF0ACBD}" dateTime="2022-10-03T15:06:35" maxSheetId="2" userName="Мутина Елена Альбертовна" r:id="rId7" minRId="15">
    <sheetIdMap count="1">
      <sheetId val="1"/>
    </sheetIdMap>
  </header>
  <header guid="{75D09450-1646-4AD4-8F71-B5D5DDD37CF6}" dateTime="2022-10-03T15:07:50" maxSheetId="2" userName="Мутина Елена Альбертовна" r:id="rId8" minRId="16">
    <sheetIdMap count="1">
      <sheetId val="1"/>
    </sheetIdMap>
  </header>
  <header guid="{9395E512-E470-4232-818B-9A8FA50AC7E5}" dateTime="2022-10-03T15:11:25" maxSheetId="2" userName="Мутина Елена Альбертовна" r:id="rId9" minRId="17" maxRId="18">
    <sheetIdMap count="1">
      <sheetId val="1"/>
    </sheetIdMap>
  </header>
  <header guid="{8E677A1A-3244-424F-B731-DBF75C857276}" dateTime="2022-10-03T15:11:54" maxSheetId="2" userName="Мутина Елена Альбертовна" r:id="rId10" minRId="19" maxRId="20">
    <sheetIdMap count="1">
      <sheetId val="1"/>
    </sheetIdMap>
  </header>
  <header guid="{95810D92-4B34-418E-B4C9-55EE0B0E9A05}" dateTime="2022-10-03T15:12:19" maxSheetId="2" userName="Мутина Елена Альбертовна" r:id="rId11" minRId="23">
    <sheetIdMap count="1">
      <sheetId val="1"/>
    </sheetIdMap>
  </header>
  <header guid="{51E7C217-471C-43FE-83B1-81AA8CB3E2FA}" dateTime="2022-10-03T15:36:35" maxSheetId="2" userName="Хрипунова Ольга Николаевна" r:id="rId12" minRId="24" maxRId="41">
    <sheetIdMap count="1">
      <sheetId val="1"/>
    </sheetIdMap>
  </header>
  <header guid="{E8C3A9BD-41DE-4A43-97F5-F5329D6BDB13}" dateTime="2022-10-03T15:41:15" maxSheetId="2" userName="Хрипунова Ольга Николаевна" r:id="rId13" minRId="44" maxRId="71">
    <sheetIdMap count="1">
      <sheetId val="1"/>
    </sheetIdMap>
  </header>
  <header guid="{2C1FED40-D6C7-427F-8398-507A88351BCF}" dateTime="2022-10-03T15:43:41" maxSheetId="2" userName="Хрипунова Ольга Николаевна" r:id="rId14" minRId="72" maxRId="103">
    <sheetIdMap count="1">
      <sheetId val="1"/>
    </sheetIdMap>
  </header>
  <header guid="{E8DD64B0-3474-4A23-9B71-8C661EA99D51}" dateTime="2022-10-03T15:46:23" maxSheetId="2" userName="Хрипунова Ольга Николаевна" r:id="rId15" minRId="104" maxRId="105">
    <sheetIdMap count="1">
      <sheetId val="1"/>
    </sheetIdMap>
  </header>
  <header guid="{1E01D715-C485-468A-AAAF-2D6941DF1334}" dateTime="2022-10-03T15:50:34" maxSheetId="2" userName="Хрипунова Ольга Николаевна" r:id="rId16" minRId="106">
    <sheetIdMap count="1">
      <sheetId val="1"/>
    </sheetIdMap>
  </header>
  <header guid="{00AB4527-D387-44FF-8771-39269EA88B6F}" dateTime="2022-10-03T15:58:25" maxSheetId="2" userName="Хрипунова Ольга Николаевна" r:id="rId17" minRId="107" maxRId="193">
    <sheetIdMap count="1">
      <sheetId val="1"/>
    </sheetIdMap>
  </header>
  <header guid="{96729318-617B-4DD8-9E5D-30603D04D9C5}" dateTime="2022-10-03T16:02:15" maxSheetId="2" userName="Мутина Елена Альбертовна" r:id="rId18" minRId="196" maxRId="375">
    <sheetIdMap count="1">
      <sheetId val="1"/>
    </sheetIdMap>
  </header>
  <header guid="{BB402C0C-75DB-464A-9280-BE8A6279692E}" dateTime="2022-10-03T16:03:02" maxSheetId="2" userName="Мутина Елена Альбертовна" r:id="rId19" minRId="378">
    <sheetIdMap count="1">
      <sheetId val="1"/>
    </sheetIdMap>
  </header>
  <header guid="{776A161A-554A-4D77-A464-FE24038C6A91}" dateTime="2022-10-03T19:56:56" maxSheetId="2" userName="Земляков Дмитрий Дмитриевич" r:id="rId20" minRId="379" maxRId="402">
    <sheetIdMap count="1">
      <sheetId val="1"/>
    </sheetIdMap>
  </header>
  <header guid="{2A094E11-4755-452E-B75F-B42A56CC447D}" dateTime="2022-10-04T10:19:54" maxSheetId="2" userName="Земляков Дмитрий Дмитриевич" r:id="rId21" minRId="403">
    <sheetIdMap count="1">
      <sheetId val="1"/>
    </sheetIdMap>
  </header>
  <header guid="{F2E62F8D-F88A-4E9A-9C61-76EE4AF6D536}" dateTime="2022-10-04T10:55:14" maxSheetId="2" userName="Земляков Дмитрий Дмитриевич" r:id="rId22" minRId="404" maxRId="409">
    <sheetIdMap count="1">
      <sheetId val="1"/>
    </sheetIdMap>
  </header>
  <header guid="{EB07E7CE-A983-4847-BDEF-7C3CCD2202F3}" dateTime="2022-10-04T12:04:40" maxSheetId="2" userName="Мутина Елена Альбертовна" r:id="rId23">
    <sheetIdMap count="1">
      <sheetId val="1"/>
    </sheetIdMap>
  </header>
  <header guid="{D9F36F39-7349-4ACC-B99B-0315469ED498}" dateTime="2022-10-04T12:06:27" maxSheetId="2" userName="Мутина Елена Альбертовна" r:id="rId24">
    <sheetIdMap count="1">
      <sheetId val="1"/>
    </sheetIdMap>
  </header>
  <header guid="{048B9456-1B78-48A1-BA74-4CBB94DCAE36}" dateTime="2022-10-04T12:18:29" maxSheetId="2" userName="Мутина Елена Альбертовна" r:id="rId25">
    <sheetIdMap count="1">
      <sheetId val="1"/>
    </sheetIdMap>
  </header>
  <header guid="{512F4F46-C92E-4DF5-BFC0-1D30878CF760}" dateTime="2022-10-04T12:51:19" maxSheetId="2" userName="Мутина Елена Альбертовна" r:id="rId26" minRId="414" maxRId="419">
    <sheetIdMap count="1">
      <sheetId val="1"/>
    </sheetIdMap>
  </header>
  <header guid="{41AEB293-326E-4382-A55C-759732FC3E34}" dateTime="2022-10-04T13:41:08" maxSheetId="2" userName="Мутина Елена Альбертовна" r:id="rId27" minRId="422" maxRId="423">
    <sheetIdMap count="1">
      <sheetId val="1"/>
    </sheetIdMap>
  </header>
  <header guid="{7385A661-86CD-4815-B970-A5888F1849B6}" dateTime="2022-10-04T13:42:44" maxSheetId="2" userName="Мутина Елена Альбертовна" r:id="rId28" minRId="426" maxRId="427">
    <sheetIdMap count="1">
      <sheetId val="1"/>
    </sheetIdMap>
  </header>
  <header guid="{17927529-D457-4FCE-9FE8-4636BA89739A}" dateTime="2022-10-04T13:44:10" maxSheetId="2" userName="Мутина Елена Альбертовна" r:id="rId29" minRId="428" maxRId="431">
    <sheetIdMap count="1">
      <sheetId val="1"/>
    </sheetIdMap>
  </header>
  <header guid="{954E9DFE-97F9-4111-B99D-CD8269E8A103}" dateTime="2022-10-04T14:21:00" maxSheetId="2" userName="Земляков Дмитрий Дмитриевич" r:id="rId30" minRId="432">
    <sheetIdMap count="1">
      <sheetId val="1"/>
    </sheetIdMap>
  </header>
  <header guid="{C7428CD0-639A-4A3A-9E5E-5F512A4514F3}" dateTime="2022-10-04T14:57:52" maxSheetId="2" userName="Земляков Дмитрий Дмитриевич" r:id="rId31" minRId="433">
    <sheetIdMap count="1">
      <sheetId val="1"/>
    </sheetIdMap>
  </header>
  <header guid="{19C9D0D4-8CA3-43FB-A76D-9222AEE741BD}" dateTime="2022-10-04T15:21:04" maxSheetId="2" userName="Земляков Дмитрий Дмитриевич" r:id="rId32" minRId="434" maxRId="435">
    <sheetIdMap count="1">
      <sheetId val="1"/>
    </sheetIdMap>
  </header>
  <header guid="{CAD7B6A9-2210-4C67-9399-C879AAE5A924}" dateTime="2022-10-04T15:26:41" maxSheetId="2" userName="Земляков Дмитрий Дмитриевич" r:id="rId33" minRId="436" maxRId="447">
    <sheetIdMap count="1">
      <sheetId val="1"/>
    </sheetIdMap>
  </header>
  <header guid="{6A8F1946-095D-4438-9BE9-461FB0E12787}" dateTime="2022-10-04T15:26:53" maxSheetId="2" userName="Земляков Дмитрий Дмитриевич" r:id="rId34" minRId="450" maxRId="451">
    <sheetIdMap count="1">
      <sheetId val="1"/>
    </sheetIdMap>
  </header>
  <header guid="{9BB4CA21-1AAC-4DA8-8765-A4A24AA88AD2}" dateTime="2022-10-04T15:27:05" maxSheetId="2" userName="Земляков Дмитрий Дмитриевич" r:id="rId35">
    <sheetIdMap count="1">
      <sheetId val="1"/>
    </sheetIdMap>
  </header>
  <header guid="{B0F34BA4-9D64-4ACB-94AB-C39DD3484455}" dateTime="2022-10-07T14:11:52" maxSheetId="2" userName="Дмитриева Екатерина Владимировна" r:id="rId36" minRId="452" maxRId="457">
    <sheetIdMap count="1">
      <sheetId val="1"/>
    </sheetIdMap>
  </header>
  <header guid="{339E7CE9-00FA-4312-BCC0-15EF86A2EC11}" dateTime="2022-10-10T12:35:30" maxSheetId="2" userName="Дмитриева Екатерина Владимировна" r:id="rId37" minRId="460" maxRId="568">
    <sheetIdMap count="1">
      <sheetId val="1"/>
    </sheetIdMap>
  </header>
  <header guid="{84C46D7C-3B93-4CD0-A675-F23846369477}" dateTime="2022-10-10T12:43:57" maxSheetId="2" userName="Дмитриева Екатерина Владимировна" r:id="rId38" minRId="569" maxRId="57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" sId="1">
    <oc r="O99" t="inlineStr">
      <is>
        <t>находится в процедуре банкротства</t>
      </is>
    </oc>
    <nc r="O99" t="inlineStr">
      <is>
        <t>находится в процедуре банкротства, подано заявление о включении в РТК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" sId="1">
    <oc r="B8" t="inlineStr">
      <is>
        <t>Права требования к 90 физическим лицам</t>
      </is>
    </oc>
    <nc r="B8" t="inlineStr">
      <is>
        <t>Права требования к 89 физическим лицам</t>
      </is>
    </nc>
  </rcc>
  <rcc rId="435" sId="1">
    <oc r="O99" t="inlineStr">
      <is>
        <t>находится в процедуре банкротства, подано заявление о включении в РТК</t>
      </is>
    </oc>
    <nc r="O99" t="inlineStr">
      <is>
        <t>находится в процедуре банкротства, подано заявление о включении в РТК третьей очереди</t>
      </is>
    </nc>
  </rcc>
  <rfmt sheetId="1" sqref="O99" start="0" length="2147483647">
    <dxf>
      <font>
        <color rgb="FFFF0000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6" sId="1" ref="E1:E1048576" action="deleteCol">
    <undo index="4" exp="area" ref3D="1" dr="$J$1:$K$1048576" dn="Z_5D93C064_B2A9_4924_9BB8_4200802D54AC_.wvu.Cols" sId="1"/>
    <undo index="2" exp="area" ref3D="1" dr="$E$1:$F$1048576" dn="Z_5D93C064_B2A9_4924_9BB8_4200802D54AC_.wvu.Cols" sId="1"/>
    <undo index="0" exp="area" ref3D="1" dr="$U$1:$U$1048576" dn="Z_6687149D_CA0F_4397_92A4_305FB09B464F_.wvu.Cols" sId="1"/>
    <undo index="4" exp="area" ref3D="1" dr="$W$1:$Y$1048576" dn="Z_5B4F488E_A07E_4414_84B8_850F81549995_.wvu.Cols" sId="1"/>
    <undo index="2" exp="area" ref3D="1" dr="$O$1:$T$1048576" dn="Z_5B4F488E_A07E_4414_84B8_850F81549995_.wvu.Cols" sId="1"/>
    <undo index="4" exp="area" ref3D="1" dr="$W$1:$Y$1048576" dn="Z_0E4DDE08_5E45_46CB_9C10_865CB46E0923_.wvu.Cols" sId="1"/>
    <undo index="2" exp="area" ref3D="1" dr="$O$1:$T$1048576" dn="Z_0E4DDE08_5E45_46CB_9C10_865CB46E0923_.wvu.Cols" sId="1"/>
    <rfmt sheetId="1" xfDxf="1" sqref="E1:E1048576" start="0" length="0">
      <dxf>
        <font>
          <name val="Times New Roman"/>
          <scheme val="none"/>
        </font>
      </dxf>
    </rfmt>
    <rfmt sheetId="1" sqref="E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6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E7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E8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" t="inlineStr">
        <is>
          <t>Состав балансовой стоимости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0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2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5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8" t="inlineStr">
        <is>
          <t>ОД, %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9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0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2" t="inlineStr">
        <is>
          <t>ОД, %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3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4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5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7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8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9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0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3" t="inlineStr">
        <is>
          <t>ОД, 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4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6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7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8" t="inlineStr">
        <is>
          <t>ОД, %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0" t="inlineStr">
        <is>
          <t>ОД, %,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1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2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3" t="inlineStr">
        <is>
          <t>ОД, %,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4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5" t="inlineStr">
        <is>
          <t>ОД, %,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6" t="inlineStr">
        <is>
          <t>ОД, %,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7" t="inlineStr">
        <is>
          <t>ОД, 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8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9" t="inlineStr">
        <is>
          <t>ОД, %,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" t="inlineStr">
        <is>
          <t>ОД, 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1" t="inlineStr">
        <is>
          <t>ОД, 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2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3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4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5" t="inlineStr">
        <is>
          <t>ОД, %,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6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7" t="inlineStr">
        <is>
          <t>%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0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1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2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3" t="inlineStr">
        <is>
          <t>ОД, %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4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5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 t="inlineStr">
        <is>
          <t>ОД, 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7" t="inlineStr">
        <is>
          <t>ОД, %,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 t="inlineStr">
        <is>
          <t>ОД, %,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9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0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1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2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3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4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5" t="inlineStr">
        <is>
          <t>ОД, 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6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7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8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0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2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3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4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5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6" t="inlineStr">
        <is>
          <t>%, пени, комиссия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7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8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9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0" t="inlineStr">
        <is>
          <t>%, пени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1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" sId="1" ref="E1:E1048576" action="deleteCol">
    <undo index="4" exp="area" ref3D="1" dr="$I$1:$J$1048576" dn="Z_5D93C064_B2A9_4924_9BB8_4200802D54AC_.wvu.Cols" sId="1"/>
    <undo index="2" exp="area" ref3D="1" dr="$E$1:$E$1048576" dn="Z_5D93C064_B2A9_4924_9BB8_4200802D54AC_.wvu.Cols" sId="1"/>
    <undo index="0" exp="area" ref3D="1" dr="$T$1:$T$1048576" dn="Z_6687149D_CA0F_4397_92A4_305FB09B464F_.wvu.Cols" sId="1"/>
    <undo index="4" exp="area" ref3D="1" dr="$V$1:$X$1048576" dn="Z_5B4F488E_A07E_4414_84B8_850F81549995_.wvu.Cols" sId="1"/>
    <undo index="2" exp="area" ref3D="1" dr="$N$1:$S$1048576" dn="Z_5B4F488E_A07E_4414_84B8_850F81549995_.wvu.Cols" sId="1"/>
    <undo index="4" exp="area" ref3D="1" dr="$V$1:$X$1048576" dn="Z_0E4DDE08_5E45_46CB_9C10_865CB46E0923_.wvu.Cols" sId="1"/>
    <undo index="2" exp="area" ref3D="1" dr="$N$1:$S$1048576" dn="Z_0E4DDE08_5E45_46CB_9C10_865CB46E0923_.wvu.Cols" sId="1"/>
    <rfmt sheetId="1" xfDxf="1" sqref="E1:E1048576" start="0" length="0">
      <dxf>
        <font>
          <name val="Times New Roman"/>
          <scheme val="none"/>
        </font>
      </dxf>
    </rfmt>
    <rfmt sheetId="1" sqref="E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6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E7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E8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" t="inlineStr">
        <is>
          <t>Размер задолженности, установленный судом (по судебному акту), руб.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">
        <v>1693445.68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113126.62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18864.080000000002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65028.67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">
        <v>27841.09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">
        <v>90235.53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6583.01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39845.33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">
        <v>109413.86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9">
        <v>610915.73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0">
        <v>78205.279999999999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17570.79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2">
        <v>97691.87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3">
        <v>6386.9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4">
        <v>99235.04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5">
        <v>10716.8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6">
        <v>32853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7">
        <v>122508.16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8">
        <v>5729.77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9">
        <v>6361.48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0">
        <v>429670.66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1">
        <v>608711.16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2">
        <v>9689.9500000000007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3">
        <v>8735.2199999999993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4">
        <v>12841.28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5">
        <v>3864420.08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6">
        <v>4759.01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7">
        <v>5979.26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8">
        <v>53853.74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9">
        <v>66189.289999999994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0">
        <v>85521.99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99229.5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92632.73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3">
        <v>39023.449999999997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4">
        <v>114637.33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5">
        <v>107021.61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6">
        <v>20629.419999999998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7">
        <v>11440.45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8">
        <v>13113.22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9">
        <v>63370.73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0">
        <v>25769.29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1">
        <v>24699.98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2">
        <v>171005.28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3">
        <v>164725.98000000001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4">
        <v>35661.06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5">
        <v>55836.83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6">
        <v>253939.84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7">
        <v>33232.800000000003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8">
        <v>4375.96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9">
        <v>106141.07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0">
        <v>54672.639999999999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1">
        <v>109591.31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2">
        <v>51014.55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3">
        <v>183629.21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4">
        <v>36774.660000000003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5">
        <v>31894.04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6">
        <v>71489.75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7">
        <v>113668.66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20012.259999999998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678865.54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0">
        <v>264399.92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1">
        <v>5828544.2000000002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2">
        <v>8160327.96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3">
        <v>80462.28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4">
        <v>35999.03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5">
        <v>61212.47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6">
        <v>120323.22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7">
        <v>55642.66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8">
        <v>49292.55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9">
        <v>200479.28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0">
        <v>49709.17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1">
        <v>158419.76999999999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2">
        <v>109226.02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3">
        <v>104534.76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4">
        <v>8560.36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5">
        <v>13522.34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6">
        <v>311719.76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7">
        <v>435266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8">
        <v>12714.53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9">
        <v>22478.32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0">
        <v>57053.69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320292.03999999998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2">
        <v>338833.34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3">
        <v>130572.05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4">
        <v>1062862.32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5">
        <v>315757.64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6">
        <v>13474.96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7">
        <v>188396.55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8">
        <v>36850.81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9">
        <v>146381.82999999999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0">
        <v>34234.83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1">
        <f>SUM(E10:E100)</f>
      </nc>
      <n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3" start="0" length="0">
      <dxf>
        <numFmt numFmtId="4" formatCode="#,##0.00"/>
      </dxf>
    </rfmt>
  </rrc>
  <rfmt sheetId="1" sqref="B9:B100">
    <dxf>
      <fill>
        <patternFill patternType="none">
          <bgColor auto="1"/>
        </patternFill>
      </fill>
    </dxf>
  </rfmt>
  <rfmt sheetId="1" sqref="B10" start="0" length="2147483647">
    <dxf>
      <font>
        <color auto="1"/>
      </font>
    </dxf>
  </rfmt>
  <rfmt sheetId="1" sqref="B21" start="0" length="2147483647">
    <dxf>
      <font>
        <color auto="1"/>
      </font>
    </dxf>
  </rfmt>
  <rrc rId="438" sId="1" ref="E1:E1048576" action="deleteCol">
    <undo index="4" exp="area" ref3D="1" dr="$H$1:$I$1048576" dn="Z_5D93C064_B2A9_4924_9BB8_4200802D54AC_.wvu.Cols" sId="1"/>
    <undo index="0" exp="area" ref3D="1" dr="$S$1:$S$1048576" dn="Z_6687149D_CA0F_4397_92A4_305FB09B464F_.wvu.Cols" sId="1"/>
    <undo index="4" exp="area" ref3D="1" dr="$U$1:$W$1048576" dn="Z_5B4F488E_A07E_4414_84B8_850F81549995_.wvu.Cols" sId="1"/>
    <undo index="2" exp="area" ref3D="1" dr="$M$1:$R$1048576" dn="Z_5B4F488E_A07E_4414_84B8_850F81549995_.wvu.Cols" sId="1"/>
    <undo index="4" exp="area" ref3D="1" dr="$U$1:$W$1048576" dn="Z_0E4DDE08_5E45_46CB_9C10_865CB46E0923_.wvu.Cols" sId="1"/>
    <undo index="2" exp="area" ref3D="1" dr="$M$1:$R$1048576" dn="Z_0E4DDE08_5E45_46CB_9C10_865CB46E0923_.wvu.Cols" sId="1"/>
    <rfmt sheetId="1" xfDxf="1" sqref="E1:E1048576" start="0" length="0">
      <dxf>
        <font>
          <name val="Times New Roman"/>
          <scheme val="none"/>
        </font>
      </dxf>
    </rfmt>
    <rfmt sheetId="1" sqref="E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6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E7" start="0" length="0">
      <dxf>
        <font>
          <b/>
          <name val="Times New Roman"/>
          <scheme val="none"/>
        </font>
        <alignment horizontal="center" vertical="top" readingOrder="0"/>
      </dxf>
    </rfmt>
    <rcc rId="0" sId="1" dxf="1">
      <nc r="E8" t="inlineStr">
        <is>
          <t>Балансовая стоимость на 01.08.2022, руб.</t>
        </is>
      </nc>
      <ndxf>
        <font>
          <b/>
          <color auto="1"/>
          <name val="Times New Roman"/>
          <scheme val="none"/>
        </font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E9" start="0" length="0">
      <dxf>
        <font>
          <color auto="1"/>
          <name val="Times New Roman"/>
          <scheme val="minor"/>
        </font>
        <fill>
          <patternFill patternType="solid">
            <bgColor rgb="FFFF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20">
        <v>131797.10999999999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26">
        <v>64442.04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33">
        <v>10166.950000000001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4">
        <v>22698.48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36">
        <v>0.01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38">
        <v>98684.84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6">
        <v>16348.43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9">
        <v>59814.31</v>
      </nc>
      <ndxf>
        <font>
          <color rgb="FFFF0000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1">
        <v>5815.82</v>
      </nc>
      <ndxf>
        <font>
          <color rgb="FFFF0000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6">
        <v>353818.74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5">
        <v>31682.6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3">
        <v>58274.5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4">
        <v>546647.11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00">
        <v>34219.83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1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3" start="0" length="0">
      <dxf>
        <numFmt numFmtId="4" formatCode="#,##0.00"/>
      </dxf>
    </rfmt>
  </rrc>
  <rrc rId="439" sId="1" ref="E1:E1048576" action="deleteCol">
    <undo index="4" exp="area" ref3D="1" dr="$G$1:$H$1048576" dn="Z_5D93C064_B2A9_4924_9BB8_4200802D54AC_.wvu.Cols" sId="1"/>
    <undo index="0" exp="area" ref3D="1" dr="$R$1:$R$1048576" dn="Z_6687149D_CA0F_4397_92A4_305FB09B464F_.wvu.Cols" sId="1"/>
    <undo index="4" exp="area" ref3D="1" dr="$T$1:$V$1048576" dn="Z_5B4F488E_A07E_4414_84B8_850F81549995_.wvu.Cols" sId="1"/>
    <undo index="2" exp="area" ref3D="1" dr="$L$1:$Q$1048576" dn="Z_5B4F488E_A07E_4414_84B8_850F81549995_.wvu.Cols" sId="1"/>
    <undo index="4" exp="area" ref3D="1" dr="$T$1:$V$1048576" dn="Z_0E4DDE08_5E45_46CB_9C10_865CB46E0923_.wvu.Cols" sId="1"/>
    <undo index="2" exp="area" ref3D="1" dr="$L$1:$Q$1048576" dn="Z_0E4DDE08_5E45_46CB_9C10_865CB46E0923_.wvu.Cols" sId="1"/>
    <rfmt sheetId="1" xfDxf="1" sqref="E1:E1048576" start="0" length="0">
      <dxf>
        <font>
          <name val="Times New Roman"/>
          <scheme val="none"/>
        </font>
      </dxf>
    </rfmt>
    <rfmt sheetId="1" sqref="E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E6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E7" start="0" length="0">
      <dxf>
        <font>
          <b/>
          <name val="Times New Roman"/>
          <scheme val="none"/>
        </font>
        <alignment horizontal="center" vertical="top" readingOrder="0"/>
      </dxf>
    </rfmt>
    <rcc rId="0" sId="1" dxf="1">
      <nc r="E8" t="inlineStr">
        <is>
          <t>Балансовая стоимость на 01.09.2022, руб.</t>
        </is>
      </nc>
      <ndxf>
        <font>
          <b/>
          <color auto="1"/>
          <name val="Times New Roman"/>
          <scheme val="none"/>
        </font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E9" start="0" length="0">
      <dxf>
        <font>
          <color auto="1"/>
          <name val="Times New Roman"/>
          <scheme val="minor"/>
        </font>
        <fill>
          <patternFill patternType="solid">
            <bgColor rgb="FFFF00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29646.799999999999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10316.93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20">
        <v>130633.57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1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3" start="0" length="0">
      <dxf>
        <numFmt numFmtId="4" formatCode="#,##0.00"/>
      </dxf>
    </rfmt>
  </rrc>
  <rrc rId="440" sId="1" ref="H1:H1048576" action="deleteCol">
    <undo index="0" exp="area" ref3D="1" dr="$Q$1:$Q$1048576" dn="Z_6687149D_CA0F_4397_92A4_305FB09B464F_.wvu.Cols" sId="1"/>
    <undo index="4" exp="area" ref3D="1" dr="$S$1:$U$1048576" dn="Z_5B4F488E_A07E_4414_84B8_850F81549995_.wvu.Cols" sId="1"/>
    <undo index="2" exp="area" ref3D="1" dr="$K$1:$P$1048576" dn="Z_5B4F488E_A07E_4414_84B8_850F81549995_.wvu.Cols" sId="1"/>
    <undo index="4" exp="area" ref3D="1" dr="$S$1:$U$1048576" dn="Z_0E4DDE08_5E45_46CB_9C10_865CB46E0923_.wvu.Cols" sId="1"/>
    <undo index="2" exp="area" ref3D="1" dr="$K$1:$P$1048576" dn="Z_0E4DDE08_5E45_46CB_9C10_865CB46E0923_.wvu.Cols" sId="1"/>
    <rfmt sheetId="1" xfDxf="1" sqref="H1:H1048576" start="0" length="0">
      <dxf>
        <font>
          <name val="Times New Roman"/>
          <scheme val="none"/>
        </font>
      </dxf>
    </rfmt>
    <rfmt sheetId="1" sqref="H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H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H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H6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H7" start="0" length="0">
      <dxf>
        <font>
          <b/>
          <name val="Times New Roman"/>
          <scheme val="none"/>
        </font>
        <alignment horizontal="center" vertical="top" readingOrder="0"/>
      </dxf>
    </rfmt>
    <rcc rId="0" sId="1" dxf="1">
      <nc r="H8" t="inlineStr">
        <is>
          <t>Размер задолженности, установленный судом (остаток фактический на 01.08.2022), руб.</t>
        </is>
      </nc>
      <ndxf>
        <font>
          <b/>
          <color auto="1"/>
          <name val="Times New Roman"/>
          <scheme val="none"/>
        </font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H9" start="0" length="0">
      <dxf>
        <font>
          <color auto="1"/>
          <name val="Times New Roman"/>
          <scheme val="minor"/>
        </font>
        <fill>
          <patternFill patternType="solid">
            <bgColor rgb="FFFF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2" start="0" length="0">
      <dxf>
        <font>
          <sz val="11"/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3" start="0" length="0">
      <dxf>
        <font>
          <sz val="11"/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4" start="0" length="0">
      <dxf>
        <font>
          <sz val="11"/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" sId="1" ref="H1:H1048576" action="deleteCol">
    <undo index="0" exp="area" ref3D="1" dr="$P$1:$P$1048576" dn="Z_6687149D_CA0F_4397_92A4_305FB09B464F_.wvu.Cols" sId="1"/>
    <undo index="4" exp="area" ref3D="1" dr="$R$1:$T$1048576" dn="Z_5B4F488E_A07E_4414_84B8_850F81549995_.wvu.Cols" sId="1"/>
    <undo index="2" exp="area" ref3D="1" dr="$J$1:$O$1048576" dn="Z_5B4F488E_A07E_4414_84B8_850F81549995_.wvu.Cols" sId="1"/>
    <undo index="4" exp="area" ref3D="1" dr="$R$1:$T$1048576" dn="Z_0E4DDE08_5E45_46CB_9C10_865CB46E0923_.wvu.Cols" sId="1"/>
    <undo index="2" exp="area" ref3D="1" dr="$J$1:$O$1048576" dn="Z_0E4DDE08_5E45_46CB_9C10_865CB46E0923_.wvu.Cols" sId="1"/>
    <rfmt sheetId="1" xfDxf="1" sqref="H1:H1048576" start="0" length="0">
      <dxf>
        <font>
          <name val="Times New Roman"/>
          <scheme val="none"/>
        </font>
      </dxf>
    </rfmt>
    <rfmt sheetId="1" sqref="H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H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H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H6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H7" start="0" length="0">
      <dxf>
        <font>
          <b/>
          <name val="Times New Roman"/>
          <scheme val="none"/>
        </font>
        <alignment horizontal="center" vertical="top" readingOrder="0"/>
      </dxf>
    </rfmt>
    <rcc rId="0" sId="1" dxf="1">
      <nc r="H8" t="inlineStr">
        <is>
          <t>Размер задолженности, установленный судом (остаток фактический на 01.09.2022) , руб.</t>
        </is>
      </nc>
      <ndxf>
        <font>
          <b/>
          <color auto="1"/>
          <name val="Times New Roman"/>
          <scheme val="none"/>
        </font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H9" start="0" length="0">
      <dxf>
        <font>
          <color auto="1"/>
          <name val="Times New Roman"/>
          <scheme val="minor"/>
        </font>
        <fill>
          <patternFill patternType="solid">
            <bgColor rgb="FFFF00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H10">
        <v>3294928.83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H12">
        <f>E12-F12</f>
      </nc>
      <ndxf>
        <font>
          <sz val="11"/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H13" start="0" length="0">
      <dxf>
        <font>
          <sz val="11"/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4" start="0" length="0">
      <dxf>
        <font>
          <sz val="11"/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5" start="0" length="0">
      <dxf>
        <font>
          <sz val="11"/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6">
        <f>E16-F16</f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0">
        <v>66948.84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51669.54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9">
        <v>58868.79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51">
        <v>12895.23</v>
      </nc>
      <n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color auto="1"/>
          <name val="Times New Roman"/>
          <scheme val="none"/>
        </font>
        <numFmt numFmtId="4" formatCode="#,##0.00"/>
        <fill>
          <patternFill patternType="solid">
            <bgColor rgb="FFFF00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" sId="1" ref="P1:P1048576" action="deleteCol">
    <undo index="4" exp="area" ref3D="1" dr="$Q$1:$S$1048576" dn="Z_5B4F488E_A07E_4414_84B8_850F81549995_.wvu.Cols" sId="1"/>
    <undo index="4" exp="area" ref3D="1" dr="$Q$1:$S$1048576" dn="Z_0E4DDE08_5E45_46CB_9C10_865CB46E0923_.wvu.Cols" sId="1"/>
    <rfmt sheetId="1" xfDxf="1" sqref="P1:P1048576" start="0" length="0">
      <dxf>
        <font>
          <name val="Times New Roman"/>
          <scheme val="none"/>
        </font>
      </dxf>
    </rfmt>
    <rfmt sheetId="1" sqref="P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P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P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P6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P7" start="0" length="0">
      <dxf>
        <font>
          <b/>
          <name val="Times New Roman"/>
          <scheme val="none"/>
        </font>
        <alignment horizontal="center" vertical="top" readingOrder="0"/>
      </dxf>
    </rfmt>
    <rcc rId="0" sId="1" dxf="1">
      <nc r="P8" t="inlineStr">
        <is>
          <t>Сведения о должниках-банкротах</t>
        </is>
      </nc>
      <ndxf>
        <font>
          <b/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9" start="0" length="0">
      <dxf>
        <font>
          <color auto="1"/>
          <name val="Times New Roman"/>
          <scheme val="minor"/>
        </font>
        <fill>
          <patternFill patternType="solid">
            <bgColor rgb="FF00B0F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P10" t="inlineStr">
        <is>
          <r>
            <t xml:space="preserve">должник банкрот, дело № А55-31547/2021, подано заявление о включении в РТК с суммой требований в размере 8529330,46 руб.  </t>
          </r>
          <r>
            <rPr>
              <sz val="11"/>
              <color rgb="FFFF0000"/>
              <rFont val="Times New Roman"/>
              <family val="1"/>
              <charset val="204"/>
            </rPr>
            <t>Определением Арбитражного суда Самарской области от 15.06.2022 требования АО КБ "Газбанк"о включении в РТК в состав требований кредиторов третьей очереди  удовлетворены частично,  в размере 3 294 928,83 руб. Рассмотрение АЖ назначено на 30.08.2022</t>
          </r>
        </is>
      </nc>
      <n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21" t="inlineStr">
        <is>
          <r>
            <t xml:space="preserve">банкрот, дело № А55-550/2022,  </t>
          </r>
          <r>
            <rPr>
              <sz val="11"/>
              <color rgb="FFFF0000"/>
              <rFont val="Times New Roman"/>
              <family val="1"/>
              <charset val="204"/>
            </rPr>
            <t>Определением Арбитражного суда Самарской области  от 15.06.2022 включено требование АО КБ "Газбанк"в размере 51 669,54 коп. в реестр требований кредиторов Сатлыкова С.А., в состав требований кредиторов третьей очереди.</t>
          </r>
        </is>
      </nc>
      <n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2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3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4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5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6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7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8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9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0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1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2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3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4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6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7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8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9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3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5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6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7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8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0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1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2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3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4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5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6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7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8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0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1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2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4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5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6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7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0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1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2" t="inlineStr">
        <is>
          <t>Бояркина Светлана Радиславовна, банкрот, дело № А55-23674/2017, определением арбитражного суда Самарской области от 04.07.2018 включено требование АО АКБ «ГАЗБАНК» в размере 4 406 115,06 руб. в реестр требований кредиторов Бояркиной С.Р., в состав требований кредиторов третьей очереди.
Определением арбитражного суда Самарской области от 15.12.2019 завершена процедура реализации имущества в отношении Бояркиной С.Р., должник освобождён от дальнейшего исполнения требований кредиторов, в том числе не заявленных при введении реализации имущества гражданина.</t>
        </is>
      </nc>
      <n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3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5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8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9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0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1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2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3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4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5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6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7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8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9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0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3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4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5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6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7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8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99" t="inlineStr">
        <is>
          <r>
            <t>банкрот, В рамках дела № А55-34020/2021 подано заявление о включении требований АО АКБ "ГАЗБАНК" в реестр требований кредиторов должника задолженности в размере 194 079,05 руб. Судебное заседание назначено на</t>
          </r>
          <r>
            <rPr>
              <sz val="11"/>
              <color rgb="FFFF0000"/>
              <rFont val="Times New Roman"/>
              <family val="1"/>
              <charset val="204"/>
            </rPr>
            <t xml:space="preserve"> 07.09.2022.</t>
          </r>
        </is>
      </nc>
      <ndxf>
        <font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00" start="0" length="0">
      <dxf>
        <font>
          <color auto="1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P101" start="0" length="0">
      <dxf>
        <font>
          <sz val="11"/>
          <color auto="1"/>
          <name val="Times New Roman"/>
          <scheme val="none"/>
        </font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" sId="1" ref="P1:P1048576" action="deleteCol">
    <undo index="4" exp="area" ref3D="1" dr="$P$1:$R$1048576" dn="Z_5B4F488E_A07E_4414_84B8_850F81549995_.wvu.Cols" sId="1"/>
    <undo index="4" exp="area" ref3D="1" dr="$P$1:$R$1048576" dn="Z_0E4DDE08_5E45_46CB_9C10_865CB46E0923_.wvu.Cols" sId="1"/>
    <rfmt sheetId="1" xfDxf="1" sqref="P1:P1048576" start="0" length="0">
      <dxf>
        <font>
          <name val="Times New Roman"/>
          <scheme val="none"/>
        </font>
      </dxf>
    </rfmt>
    <rfmt sheetId="1" sqref="P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P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P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P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9" t="inlineStr">
        <is>
          <t xml:space="preserve">Размер требований, руб. </t>
        </is>
      </nc>
      <ndxf>
        <font>
          <b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 t="inlineStr">
        <is>
          <t>8529330,46</t>
        </is>
      </nc>
      <n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21" t="inlineStr">
        <is>
          <t>51669,54</t>
        </is>
      </nc>
      <n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2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3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4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5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6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7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8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9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0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1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2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3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4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6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7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8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9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3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5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6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7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8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0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1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2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3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4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5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6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7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8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0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1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2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4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5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6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7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0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1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2" t="inlineStr">
        <is>
          <t>4406115,06</t>
        </is>
      </nc>
      <n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3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5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8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9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0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1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2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3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4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5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6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7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8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9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0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3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4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5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6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7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8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99" t="inlineStr">
        <is>
          <t>194079,05</t>
        </is>
      </nc>
      <n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00" start="0" length="0">
      <dxf>
        <font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" sId="1" ref="P1:P1048576" action="deleteCol">
    <undo index="4" exp="area" ref3D="1" dr="$P$1:$Q$1048576" dn="Z_5B4F488E_A07E_4414_84B8_850F81549995_.wvu.Cols" sId="1"/>
    <undo index="4" exp="area" ref3D="1" dr="$P$1:$Q$1048576" dn="Z_0E4DDE08_5E45_46CB_9C10_865CB46E0923_.wvu.Cols" sId="1"/>
    <rfmt sheetId="1" xfDxf="1" sqref="P1:P1048576" start="0" length="0">
      <dxf>
        <font>
          <name val="Times New Roman"/>
          <scheme val="none"/>
        </font>
      </dxf>
    </rfmt>
    <rfmt sheetId="1" sqref="P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P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P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P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9" t="inlineStr">
        <is>
          <t>мнение о перспективах удовлетворения требований кредитной организации в процедуре должника – банкрота</t>
        </is>
      </nc>
      <ndxf>
        <font>
          <b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 t="inlineStr">
        <is>
          <t xml:space="preserve">Требование Банка на рассмотрении. 
Перспективы удовлетворения требований Банка будут устанавливаться после рассмотрения требования Банка о включении и получения от арбитражного управляющего документов о ходе процедуры, в том числе с учетом результатов исполнительного производства в отношении поручителя - Носова Д.М. 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21" t="inlineStr">
        <is>
          <t>Требование Банка на рассмотрении. 
Перспективы удовлетворения требований Банка будут устанавливаться после рассмотрения требования Банка о включении и получения от арбитражного управляющего документов о ходе процедуры.
В адрес ФУ ПСО будет подготовлено и направлено требование о проведении мероприятий по выявлению имущества и инвентаризации имущества должника-банкрота.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2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3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6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9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0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2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3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6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9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3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6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0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2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3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6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0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2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6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0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2" t="inlineStr">
        <is>
          <t>Процедура реализации имущества гражданина завершена, должник освобожден от дальнейшего исполнения требований кредиторов, в том числе требований кредиторов, не заявленных при введении процедуры банкротства. Актуальные залоги отсутствуют в связи с их фактической реализацией предметов залога. Удовлетворение требований возможно только за счет взыскания денежных средств  с созаемщика Бояркина А.Н. в ходе ИП, и оценивается как невысокое в связи с длительностью сроков исполнительного производства (с 2016 года), отсутствием имущества у должника.</t>
        </is>
      </nc>
      <n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3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9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0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2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3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6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9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0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3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6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99" t="inlineStr">
        <is>
          <t>Требование Банка на рассмотрении. 
Перспективы удовлетворения требований Банка будут устанавливаться после рассмотрения требования Банка о включении и получения от арбитражного управляющего документов о ходе процедуры.
В адрес ФУ ПСО будет подготовлено и направлено требование о проведении мероприятий по выявлению имущества и инвентаризации имущества должника-банкрота.</t>
        </is>
      </nc>
      <n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00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" sId="1" ref="P1:P1048576" action="deleteCol">
    <undo index="4" exp="area" ref3D="1" dr="$P$1:$P$1048576" dn="Z_5B4F488E_A07E_4414_84B8_850F81549995_.wvu.Cols" sId="1"/>
    <undo index="4" exp="area" ref3D="1" dr="$P$1:$P$1048576" dn="Z_0E4DDE08_5E45_46CB_9C10_865CB46E0923_.wvu.Cols" sId="1"/>
    <rfmt sheetId="1" xfDxf="1" sqref="P1:P1048576" start="0" length="0">
      <dxf>
        <font>
          <name val="Times New Roman"/>
          <scheme val="none"/>
        </font>
        <alignment horizontal="left" vertical="center" wrapText="1" readingOrder="0"/>
      </dxf>
    </rfmt>
    <rfmt sheetId="1" sqref="P1" start="0" length="0">
      <dxf>
        <font>
          <b/>
          <i/>
          <name val="Times New Roman"/>
          <scheme val="none"/>
        </font>
        <alignment horizontal="right" readingOrder="0"/>
      </dxf>
    </rfmt>
    <rfmt sheetId="1" sqref="P2" start="0" length="0">
      <dxf>
        <font>
          <b/>
          <i/>
          <name val="Times New Roman"/>
          <scheme val="none"/>
        </font>
        <alignment horizontal="right" readingOrder="0"/>
      </dxf>
    </rfmt>
    <rfmt sheetId="1" sqref="P3" start="0" length="0">
      <dxf>
        <font>
          <b/>
          <i/>
          <name val="Times New Roman"/>
          <scheme val="none"/>
        </font>
        <alignment horizontal="right" readingOrder="0"/>
      </dxf>
    </rfmt>
    <rfmt sheetId="1" sqref="P8" start="0" length="0">
      <dxf>
        <font>
          <color auto="1"/>
          <name val="Times New Roman"/>
          <scheme val="none"/>
        </font>
      </dxf>
    </rfmt>
    <rcc rId="0" sId="1" dxf="1">
      <nc r="P9" t="inlineStr">
        <is>
          <t>ДРА</t>
        </is>
      </nc>
      <ndxf>
        <font>
          <b/>
          <color auto="1"/>
          <name val="Times New Roman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 t="inlineStr">
        <is>
          <t>в графе "Наличие обременений и ограничений" указать - находится в процедуре банкротства</t>
        </is>
      </nc>
      <n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12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13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14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15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16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17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18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19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20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cc rId="0" sId="1" dxf="1">
      <nc r="P21" t="inlineStr">
        <is>
          <t>в графе "Наличие обременений и ограничений" указать - находится в процедуре банкротства</t>
        </is>
      </nc>
      <n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2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23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24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25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26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27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28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29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0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1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2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3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4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5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6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7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8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39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0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1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2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3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4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5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6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7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8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49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0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1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2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3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4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5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6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7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8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59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0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1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2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3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4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5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6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7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8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69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70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71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2" t="inlineStr">
        <is>
          <t>в данном случае к продаже необходимо предлагать права требования к поручителю/ям по обязательствам указанного должника, в отношении которого/ых имеются правовые основания для реализации</t>
        </is>
      </nc>
      <n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3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74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75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76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77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78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79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0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1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2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3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4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5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6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7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8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89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90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91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92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93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94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95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96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97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98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cc rId="0" sId="1" dxf="1">
      <nc r="P99" t="inlineStr">
        <is>
          <t>в графе "Наличие обременений и ограничений" указать - находится в процедуре банкротства</t>
        </is>
      </nc>
      <n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00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  <rfmt sheetId="1" sqref="P101" start="0" length="0">
      <dxf>
        <font>
          <color auto="1"/>
          <name val="Times New Roman"/>
          <scheme val="none"/>
        </font>
        <alignment horizontal="general" vertical="bottom" wrapText="0" readingOrder="0"/>
      </dxf>
    </rfmt>
  </rrc>
  <rfmt sheetId="1" sqref="O1:O1048576">
    <dxf>
      <fill>
        <patternFill patternType="none">
          <bgColor auto="1"/>
        </patternFill>
      </fill>
    </dxf>
  </rfmt>
  <rcc rId="446" sId="1">
    <oc r="D8" t="inlineStr">
      <is>
        <r>
          <t xml:space="preserve">Балансовая стоимость на 01.05.2022 </t>
        </r>
        <r>
          <rPr>
            <b/>
            <sz val="11"/>
            <color rgb="FFFF0000"/>
            <rFont val="Times New Roman"/>
            <family val="1"/>
            <charset val="204"/>
          </rPr>
          <t>с заменами на 01.09</t>
        </r>
        <r>
          <rPr>
            <b/>
            <sz val="11"/>
            <rFont val="Times New Roman"/>
            <family val="1"/>
            <charset val="204"/>
          </rPr>
          <t>, руб.</t>
        </r>
      </is>
    </oc>
    <nc r="D8" t="inlineStr">
      <is>
        <r>
          <t>Балансовая стоимость на 01.09.2022</t>
        </r>
        <r>
          <rPr>
            <b/>
            <sz val="11"/>
            <rFont val="Times New Roman"/>
            <family val="1"/>
            <charset val="204"/>
          </rPr>
          <t>, руб.</t>
        </r>
      </is>
    </nc>
  </rcc>
  <rcc rId="447" sId="1">
    <oc r="E8" t="inlineStr">
      <is>
        <r>
          <t xml:space="preserve">Размер задолженности, установленный судом (остаток фактический на 01.05.2022) </t>
        </r>
        <r>
          <rPr>
            <b/>
            <sz val="11"/>
            <color rgb="FFFF0000"/>
            <rFont val="Times New Roman"/>
            <family val="1"/>
            <charset val="204"/>
          </rPr>
          <t>с заменами на 01.09</t>
        </r>
        <r>
          <rPr>
            <b/>
            <sz val="11"/>
            <rFont val="Times New Roman"/>
            <family val="1"/>
            <charset val="204"/>
          </rPr>
          <t>, руб.</t>
        </r>
      </is>
    </oc>
    <nc r="E8" t="inlineStr">
      <is>
        <r>
          <t>Размер задолженности, установленный судом (остаток фактический на 01.09.2022)</t>
        </r>
        <r>
          <rPr>
            <b/>
            <sz val="11"/>
            <rFont val="Times New Roman"/>
            <family val="1"/>
            <charset val="204"/>
          </rPr>
          <t>, руб.</t>
        </r>
      </is>
    </nc>
  </rcc>
  <rfmt sheetId="1" sqref="D10:E100">
    <dxf>
      <fill>
        <patternFill patternType="none">
          <bgColor auto="1"/>
        </patternFill>
      </fill>
    </dxf>
  </rfmt>
  <rfmt sheetId="1" sqref="D10:E100" start="0" length="2147483647">
    <dxf>
      <font>
        <color auto="1"/>
      </font>
    </dxf>
  </rfmt>
  <rfmt sheetId="1" sqref="D10:E100" start="0" length="2147483647">
    <dxf>
      <font>
        <b/>
      </font>
    </dxf>
  </rfmt>
  <rfmt sheetId="1" sqref="D10:E100" start="0" length="2147483647">
    <dxf>
      <font>
        <b val="0"/>
      </font>
    </dxf>
  </rfmt>
  <rcv guid="{5D93C064-B2A9-4924-9BB8-4200802D54AC}" action="delete"/>
  <rdn rId="0" localSheetId="1" customView="1" name="Z_5D93C064_B2A9_4924_9BB8_4200802D54AC_.wvu.Cols" hidden="1" oldHidden="1">
    <formula>'Лот 1 для ДПС и ЮД'!$C:$C</formula>
    <oldFormula>'Лот 1 для ДПС и ЮД'!$C:$C,'Лот 1 для ДПС и ЮД'!#REF!,'Лот 1 для ДПС и ЮД'!$F:$G</oldFormula>
  </rdn>
  <rdn rId="0" localSheetId="1" customView="1" name="Z_5D93C064_B2A9_4924_9BB8_4200802D54AC_.wvu.FilterData" hidden="1" oldHidden="1">
    <formula>'Лот 1 для ДПС и ЮД'!$A$9:$AL$101</formula>
    <oldFormula>'Лот 1 для ДПС и ЮД'!$A$9:$AL$101</oldFormula>
  </rdn>
  <rcv guid="{5D93C064-B2A9-4924-9BB8-4200802D54AC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2" sId="1">
    <oc r="N101">
      <f>SUM(N10:N100)</f>
    </oc>
    <nc r="N101">
      <f>SUM(N10:N100)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0" sId="1" ref="F1:F1048576" action="deleteCol">
    <undo index="0" exp="area" ref3D="1" dr="$O$1:$O$1048576" dn="Z_6687149D_CA0F_4397_92A4_305FB09B464F_.wvu.Cols" sId="1"/>
    <undo index="2" exp="area" ref3D="1" dr="$I$1:$N$1048576" dn="Z_5B4F488E_A07E_4414_84B8_850F81549995_.wvu.Cols" sId="1"/>
    <undo index="2" exp="area" ref3D="1" dr="$I$1:$N$1048576" dn="Z_0E4DDE08_5E45_46CB_9C10_865CB46E0923_.wvu.Cols" sId="1"/>
    <rfmt sheetId="1" xfDxf="1" sqref="F1:F1048576" start="0" length="0">
      <dxf>
        <font>
          <name val="Times New Roman"/>
          <scheme val="none"/>
        </font>
      </dxf>
    </rfmt>
    <rfmt sheetId="1" sqref="F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F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F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F6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F7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F8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9" t="inlineStr">
        <is>
          <t>Сумма погашений, руб.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1211.4000000000001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2.4500000000000002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3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4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5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6">
        <v>1279.52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7">
        <v>2.0699999999999998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8">
        <v>74653.48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9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0">
        <v>6209.99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1">
        <v>14101.2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2">
        <v>23884.68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3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4">
        <v>36.15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5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6">
        <v>100.53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7">
        <v>79.900000000000006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8">
        <v>443.84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9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0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1">
        <v>489600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2">
        <v>1702.04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3">
        <f>970+1070</f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>
        <f>5.61+48.78</f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5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6">
        <v>4759.01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7">
        <v>1.22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8">
        <f>507.44+500</f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9">
        <v>3534.95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0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112.64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2">
        <v>942.87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3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4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5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6">
        <f>11.59+20617.83</f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7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8">
        <v>2226.38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9">
        <v>4501.9399999999996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0">
        <v>11734.06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1">
        <v>11804.75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2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3">
        <v>9000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4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5">
        <v>42964.72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6">
        <f>133176.25+2720.51</f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7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8">
        <v>40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9">
        <v>42841.04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0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1">
        <v>10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2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3">
        <v>129486.19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4">
        <v>26.62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5">
        <v>15290.23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6">
        <v>155.61000000000001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7">
        <v>44754.06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8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9">
        <v>497250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0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1">
        <v>4516945.37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2">
        <v>5454237.21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>
        <f>10462.28+45700.37</f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4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5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6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7">
        <v>5500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8">
        <v>15414.39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9">
        <v>15753.03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0">
        <v>14000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1">
        <v>41027.24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2">
        <v>10.23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3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4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5">
        <v>0.23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6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7">
        <v>13730.81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8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9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0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1">
        <v>5391.92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2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3">
        <v>1044.92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4">
        <f>614606.47+6912.71</f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5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6">
        <v>0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7">
        <v>127878.26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8">
        <v>26.08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9">
        <v>506.21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0">
        <v>15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1">
        <f>SUM(F10:F100)</f>
      </nc>
      <n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51" sId="1" ref="F1:F1048576" action="deleteCol">
    <undo index="0" exp="area" ref3D="1" dr="$N$1:$N$1048576" dn="Z_6687149D_CA0F_4397_92A4_305FB09B464F_.wvu.Cols" sId="1"/>
    <undo index="2" exp="area" ref3D="1" dr="$H$1:$M$1048576" dn="Z_5B4F488E_A07E_4414_84B8_850F81549995_.wvu.Cols" sId="1"/>
    <undo index="2" exp="area" ref3D="1" dr="$H$1:$M$1048576" dn="Z_0E4DDE08_5E45_46CB_9C10_865CB46E0923_.wvu.Cols" sId="1"/>
    <rfmt sheetId="1" xfDxf="1" sqref="F1:F1048576" start="0" length="0">
      <dxf>
        <font>
          <name val="Times New Roman"/>
          <scheme val="none"/>
        </font>
      </dxf>
    </rfmt>
    <rfmt sheetId="1" sqref="F1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F2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F3" start="0" length="0">
      <dxf>
        <font>
          <b/>
          <i/>
          <name val="Times New Roman"/>
          <scheme val="none"/>
        </font>
        <alignment horizontal="right" vertical="top" readingOrder="0"/>
      </dxf>
    </rfmt>
    <rfmt sheetId="1" sqref="F6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F7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F8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9" t="inlineStr">
        <is>
          <t>Дата последнего погашения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10">
        <v>42415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11">
        <v>43193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9">
      <nc r="F12">
        <v>44795</v>
      </nc>
      <ndxf>
        <font>
          <sz val="11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9">
      <nc r="F13">
        <v>40847</v>
      </nc>
      <ndxf>
        <font>
          <sz val="11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9">
      <nc r="F14">
        <v>42353</v>
      </nc>
      <ndxf>
        <font>
          <sz val="11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15">
        <v>40017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16">
        <v>44802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17">
        <v>43112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18">
        <v>42485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19">
        <v>41663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0">
        <v>44804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1">
        <v>42356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2">
        <v>43291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-</t>
        </is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4">
        <v>42282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5">
        <v>41092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6">
        <v>44700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7">
        <v>43203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8">
        <v>42682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9">
        <v>41005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0">
        <v>41043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1">
        <v>43123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2">
        <v>42716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3">
        <v>44708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4">
        <v>44740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5">
        <v>41319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6">
        <v>44714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7">
        <v>42535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8">
        <v>44712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39">
        <v>42653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0">
        <v>42391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1">
        <v>44181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2">
        <v>44047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3">
        <v>42562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4">
        <v>42723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5">
        <v>42723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6">
        <v>44754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7">
        <v>41208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8">
        <v>42809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49">
        <v>44777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50">
        <v>43165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51">
        <v>44783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2" start="0" length="0">
      <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F53">
        <v>40938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54">
        <v>41514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55">
        <v>42328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56">
        <v>44735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57">
        <v>39930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58">
        <v>44501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59">
        <v>43281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0">
        <v>40508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1">
        <v>42878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2">
        <v>40735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3">
        <v>43223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4">
        <v>43655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5">
        <v>44754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6">
        <v>41827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7">
        <v>40994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8">
        <v>42887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69">
        <v>42660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0">
        <v>42271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1">
        <v>43040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2">
        <v>43070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3">
        <v>44768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4">
        <v>42380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5">
        <v>42661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6">
        <v>39521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7">
        <v>40969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8">
        <v>39917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79">
        <v>43230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80">
        <v>43277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81">
        <v>43264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82">
        <v>43698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3" start="0" length="0">
      <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4" start="0" length="0">
      <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F85">
        <v>41291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86">
        <v>42997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87">
        <v>42940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88">
        <v>40539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89">
        <v>42030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0">
        <v>42081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1">
        <v>43704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2">
        <v>42711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3">
        <v>44637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4">
        <v>44728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5">
        <v>42717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6">
        <v>42823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7">
        <v>43041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8">
        <v>42934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99">
        <v>43620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100">
        <v>44711</v>
      </nc>
      <ndxf>
        <font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1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99" start="0" length="2147483647">
    <dxf>
      <font>
        <color auto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2" sId="1">
    <oc r="B1" t="inlineStr">
      <is>
        <t>Приложение № 3</t>
      </is>
    </oc>
    <nc r="B1"/>
  </rcc>
  <rcc rId="453" sId="1">
    <oc r="B2" t="inlineStr">
      <is>
        <t>к Порядку реализации активов</t>
      </is>
    </oc>
    <nc r="B2"/>
  </rcc>
  <rcc rId="454" sId="1">
    <oc r="B3" t="inlineStr">
      <is>
        <t>ликвидируемых финансовых организаций</t>
      </is>
    </oc>
    <nc r="B3"/>
  </rcc>
  <rrc rId="455" sId="1" ref="A1:XFD1" action="deleteRow">
    <undo index="2" exp="area" ref3D="1" dr="$G$1:$L$1048576" dn="Z_0E4DDE08_5E45_46CB_9C10_865CB46E0923_.wvu.Cols" sId="1"/>
    <undo index="1" exp="area" ref3D="1" dr="$C$1:$C$1048576" dn="Z_0E4DDE08_5E45_46CB_9C10_865CB46E0923_.wvu.Cols" sId="1"/>
    <undo index="2" exp="area" ref3D="1" dr="$G$1:$L$1048576" dn="Z_5B4F488E_A07E_4414_84B8_850F81549995_.wvu.Cols" sId="1"/>
    <undo index="1" exp="area" ref3D="1" dr="$C$1:$C$1048576" dn="Z_5B4F488E_A07E_4414_84B8_850F81549995_.wvu.Cols" sId="1"/>
    <undo index="0" exp="area" ref3D="1" dr="$C$1:$C$1048576" dn="Z_5D93C064_B2A9_4924_9BB8_4200802D54AC_.wvu.Cols" sId="1"/>
    <undo index="0" exp="area" ref3D="1" dr="$M$1:$M$1048576" dn="Z_6687149D_CA0F_4397_92A4_305FB09B464F_.wvu.Cols" sId="1"/>
    <rfmt sheetId="1" xfDxf="1" sqref="A1:XFD1" start="0" length="0">
      <dxf>
        <font>
          <b/>
          <i/>
          <name val="Times New Roman"/>
          <scheme val="none"/>
        </font>
        <alignment horizontal="right" readingOrder="0"/>
      </dxf>
    </rfmt>
    <rfmt sheetId="1" sqref="E1" start="0" length="0">
      <dxf>
        <numFmt numFmtId="2" formatCode="0.00"/>
      </dxf>
    </rfmt>
  </rrc>
  <rrc rId="456" sId="1" ref="A1:XFD1" action="deleteRow">
    <undo index="2" exp="area" ref3D="1" dr="$G$1:$L$1048576" dn="Z_0E4DDE08_5E45_46CB_9C10_865CB46E0923_.wvu.Cols" sId="1"/>
    <undo index="1" exp="area" ref3D="1" dr="$C$1:$C$1048576" dn="Z_0E4DDE08_5E45_46CB_9C10_865CB46E0923_.wvu.Cols" sId="1"/>
    <undo index="2" exp="area" ref3D="1" dr="$G$1:$L$1048576" dn="Z_5B4F488E_A07E_4414_84B8_850F81549995_.wvu.Cols" sId="1"/>
    <undo index="1" exp="area" ref3D="1" dr="$C$1:$C$1048576" dn="Z_5B4F488E_A07E_4414_84B8_850F81549995_.wvu.Cols" sId="1"/>
    <undo index="0" exp="area" ref3D="1" dr="$C$1:$C$1048576" dn="Z_5D93C064_B2A9_4924_9BB8_4200802D54AC_.wvu.Cols" sId="1"/>
    <undo index="0" exp="area" ref3D="1" dr="$M$1:$M$1048576" dn="Z_6687149D_CA0F_4397_92A4_305FB09B464F_.wvu.Cols" sId="1"/>
    <rfmt sheetId="1" xfDxf="1" sqref="A1:XFD1" start="0" length="0">
      <dxf>
        <font>
          <b/>
          <i/>
          <name val="Times New Roman"/>
          <scheme val="none"/>
        </font>
        <alignment horizontal="right" readingOrder="0"/>
      </dxf>
    </rfmt>
    <rfmt sheetId="1" sqref="E1" start="0" length="0">
      <dxf>
        <numFmt numFmtId="2" formatCode="0.00"/>
      </dxf>
    </rfmt>
  </rrc>
  <rrc rId="457" sId="1" ref="A1:XFD1" action="deleteRow">
    <undo index="2" exp="area" ref3D="1" dr="$G$1:$L$1048576" dn="Z_0E4DDE08_5E45_46CB_9C10_865CB46E0923_.wvu.Cols" sId="1"/>
    <undo index="1" exp="area" ref3D="1" dr="$C$1:$C$1048576" dn="Z_0E4DDE08_5E45_46CB_9C10_865CB46E0923_.wvu.Cols" sId="1"/>
    <undo index="2" exp="area" ref3D="1" dr="$G$1:$L$1048576" dn="Z_5B4F488E_A07E_4414_84B8_850F81549995_.wvu.Cols" sId="1"/>
    <undo index="1" exp="area" ref3D="1" dr="$C$1:$C$1048576" dn="Z_5B4F488E_A07E_4414_84B8_850F81549995_.wvu.Cols" sId="1"/>
    <undo index="0" exp="area" ref3D="1" dr="$C$1:$C$1048576" dn="Z_5D93C064_B2A9_4924_9BB8_4200802D54AC_.wvu.Cols" sId="1"/>
    <undo index="0" exp="area" ref3D="1" dr="$M$1:$M$1048576" dn="Z_6687149D_CA0F_4397_92A4_305FB09B464F_.wvu.Cols" sId="1"/>
    <rfmt sheetId="1" xfDxf="1" sqref="A1:XFD1" start="0" length="0">
      <dxf>
        <font>
          <b/>
          <i/>
          <name val="Times New Roman"/>
          <scheme val="none"/>
        </font>
        <alignment horizontal="right" readingOrder="0"/>
      </dxf>
    </rfmt>
    <rfmt sheetId="1" sqref="E1" start="0" length="0">
      <dxf>
        <numFmt numFmtId="2" formatCode="0.00"/>
      </dxf>
    </rfmt>
  </rrc>
  <rfmt sheetId="1" sqref="D98:F98">
    <dxf>
      <numFmt numFmtId="4" formatCode="#,##0.00"/>
    </dxf>
  </rfmt>
  <rdn rId="0" localSheetId="1" customView="1" name="Z_75B078A2_2BD4_475A_97BE_DAA55A857F41_.wvu.Cols" hidden="1" oldHidden="1">
    <formula>'Лот 1 для ДПС и ЮД'!$C:$C</formula>
  </rdn>
  <rdn rId="0" localSheetId="1" customView="1" name="Z_75B078A2_2BD4_475A_97BE_DAA55A857F41_.wvu.FilterData" hidden="1" oldHidden="1">
    <formula>'Лот 1 для ДПС и ЮД'!$A$6:$AJ$98</formula>
  </rdn>
  <rcv guid="{75B078A2-2BD4-475A-97BE-DAA55A857F4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" sId="1" numFmtId="4">
    <oc r="F7">
      <f>IF(E7&gt;D7,E7,D7)</f>
    </oc>
    <nc r="F7">
      <v>3294928.83</v>
    </nc>
  </rcc>
  <rcc rId="461" sId="1" numFmtId="4">
    <oc r="F8">
      <f>IF(E8&gt;D8,E8,D8)</f>
    </oc>
    <nc r="F8">
      <v>111915.22</v>
    </nc>
  </rcc>
  <rcc rId="462" sId="1" numFmtId="4">
    <oc r="F9">
      <f>IF(E9&gt;D9,E9,D9)</f>
    </oc>
    <nc r="F9">
      <v>29646.799999999999</v>
    </nc>
  </rcc>
  <rcc rId="463" sId="1" numFmtId="4">
    <oc r="F10">
      <f>IF(E10&gt;D10,E10,D10)</f>
    </oc>
    <nc r="F10">
      <v>128876.38</v>
    </nc>
  </rcc>
  <rcc rId="464" sId="1" numFmtId="4">
    <oc r="F11">
      <f>IF(E11&gt;D11,E11,D11)</f>
    </oc>
    <nc r="F11">
      <v>40672.19</v>
    </nc>
  </rcc>
  <rcc rId="465" sId="1" numFmtId="4">
    <oc r="F12">
      <f>IF(E12&gt;D12,E12,D12)</f>
    </oc>
    <nc r="F12">
      <v>90235.53</v>
    </nc>
  </rcc>
  <rcc rId="466" sId="1" numFmtId="4">
    <oc r="F13">
      <f>IF(E13&gt;D13,E13,D13)</f>
    </oc>
    <nc r="F13">
      <v>10316.93</v>
    </nc>
  </rcc>
  <rcc rId="467" sId="1" numFmtId="4">
    <oc r="F14">
      <f>IF(E14&gt;D14,E14,D14)</f>
    </oc>
    <nc r="F14">
      <v>62855.21</v>
    </nc>
  </rcc>
  <rcc rId="468" sId="1" numFmtId="4">
    <oc r="F15">
      <f>IF(E15&gt;D15,E15,D15)</f>
    </oc>
    <nc r="F15">
      <v>74972.600000000006</v>
    </nc>
  </rcc>
  <rcc rId="469" sId="1" numFmtId="4">
    <oc r="F16">
      <f>IF(E16&gt;D16,E16,D16)</f>
    </oc>
    <nc r="F16">
      <v>610915.73</v>
    </nc>
  </rcc>
  <rcc rId="470" sId="1" numFmtId="4">
    <oc r="F17">
      <f>IF(E17&gt;D17,E17,D17)</f>
    </oc>
    <nc r="F17">
      <v>130633.57</v>
    </nc>
  </rcc>
  <rcc rId="471" sId="1" numFmtId="4">
    <oc r="F18">
      <f>IF(E18&gt;D18,E18,D18)</f>
    </oc>
    <nc r="F18">
      <v>51669.54</v>
    </nc>
  </rcc>
  <rcc rId="472" sId="1" numFmtId="4">
    <oc r="F19">
      <f>IF(E19&gt;D19,E19,D19)</f>
    </oc>
    <nc r="F19">
      <v>91298.599999999991</v>
    </nc>
  </rcc>
  <rcc rId="473" sId="1" numFmtId="4">
    <oc r="F20">
      <f>IF(E20&gt;D20,E20,D20)</f>
    </oc>
    <nc r="F20">
      <v>11577.95</v>
    </nc>
  </rcc>
  <rcc rId="474" sId="1" numFmtId="4">
    <oc r="F21">
      <f>IF(E21&gt;D21,E21,D21)</f>
    </oc>
    <nc r="F21">
      <v>197323.41</v>
    </nc>
  </rcc>
  <rcc rId="475" sId="1" numFmtId="4">
    <oc r="F22">
      <f>IF(E22&gt;D22,E22,D22)</f>
    </oc>
    <nc r="F22">
      <v>19950.77</v>
    </nc>
  </rcc>
  <rcc rId="476" sId="1" numFmtId="4">
    <oc r="F23">
      <f>IF(E23&gt;D23,E23,D23)</f>
    </oc>
    <nc r="F23">
      <v>64442.04</v>
    </nc>
  </rcc>
  <rcc rId="477" sId="1" numFmtId="4">
    <oc r="F24">
      <f>IF(E24&gt;D24,E24,D24)</f>
    </oc>
    <nc r="F24">
      <v>143026.93</v>
    </nc>
  </rcc>
  <rcc rId="478" sId="1" numFmtId="4">
    <oc r="F25">
      <f>IF(E25&gt;D25,E25,D25)</f>
    </oc>
    <nc r="F25">
      <v>10723.64</v>
    </nc>
  </rcc>
  <rcc rId="479" sId="1" numFmtId="4">
    <oc r="F26">
      <f>IF(E26&gt;D26,E26,D26)</f>
    </oc>
    <nc r="F26">
      <v>11786.39</v>
    </nc>
  </rcc>
  <rcc rId="480" sId="1" numFmtId="4">
    <oc r="F27">
      <f>IF(E27&gt;D27,E27,D27)</f>
    </oc>
    <nc r="F27">
      <v>741875.4</v>
    </nc>
  </rcc>
  <rcc rId="481" sId="1" numFmtId="4">
    <oc r="F28">
      <f>IF(E28&gt;D28,E28,D28)</f>
    </oc>
    <nc r="F28">
      <v>674846.28999999992</v>
    </nc>
  </rcc>
  <rcc rId="482" sId="1" numFmtId="4">
    <oc r="F29">
      <f>IF(E29&gt;D29,E29,D29)</f>
    </oc>
    <nc r="F29">
      <v>15390.09</v>
    </nc>
  </rcc>
  <rcc rId="483" sId="1" numFmtId="4">
    <oc r="F30">
      <f>IF(E30&gt;D30,E30,D30)</f>
    </oc>
    <nc r="F30">
      <v>10166.950000000001</v>
    </nc>
  </rcc>
  <rcc rId="484" sId="1" numFmtId="4">
    <oc r="F31">
      <f>IF(E31&gt;D31,E31,D31)</f>
    </oc>
    <nc r="F31">
      <v>22698.48</v>
    </nc>
  </rcc>
  <rcc rId="485" sId="1" numFmtId="4">
    <oc r="F32">
      <f>IF(E32&gt;D32,E32,D32)</f>
    </oc>
    <nc r="F32">
      <v>4585355.49</v>
    </nc>
  </rcc>
  <rcc rId="486" sId="1" numFmtId="4">
    <oc r="F33">
      <f>IF(E33&gt;D33,E33,D33)</f>
    </oc>
    <nc r="F33">
      <v>4759.01</v>
    </nc>
  </rcc>
  <rcc rId="487" sId="1" numFmtId="4">
    <oc r="F34">
      <f>IF(E34&gt;D34,E34,D34)</f>
    </oc>
    <nc r="F34">
      <v>11566.74</v>
    </nc>
  </rcc>
  <rcc rId="488" sId="1" numFmtId="4">
    <oc r="F35">
      <f>IF(E35&gt;D35,E35,D35)</f>
    </oc>
    <nc r="F35">
      <v>98684.84</v>
    </nc>
  </rcc>
  <rcc rId="489" sId="1" numFmtId="4">
    <oc r="F36">
      <f>IF(E36&gt;D36,E36,D36)</f>
    </oc>
    <nc r="F36">
      <v>116605.45000000001</v>
    </nc>
  </rcc>
  <rcc rId="490" sId="1" numFmtId="4">
    <oc r="F37">
      <f>IF(E37&gt;D37,E37,D37)</f>
    </oc>
    <nc r="F37">
      <v>134841.67999999996</v>
    </nc>
  </rcc>
  <rcc rId="491" sId="1" numFmtId="4">
    <oc r="F38">
      <f>IF(E38&gt;D38,E38,D38)</f>
    </oc>
    <nc r="F38">
      <v>148053.03</v>
    </nc>
  </rcc>
  <rcc rId="492" sId="1" numFmtId="4">
    <oc r="F39">
      <f>IF(E39&gt;D39,E39,D39)</f>
    </oc>
    <nc r="F39">
      <v>136742.38</v>
    </nc>
  </rcc>
  <rcc rId="493" sId="1" numFmtId="4">
    <oc r="F40">
      <f>IF(E40&gt;D40,E40,D40)</f>
    </oc>
    <nc r="F40">
      <v>62744.270000000004</v>
    </nc>
  </rcc>
  <rcc rId="494" sId="1" numFmtId="4">
    <oc r="F41">
      <f>IF(E41&gt;D41,E41,D41)</f>
    </oc>
    <nc r="F41">
      <v>141676</v>
    </nc>
  </rcc>
  <rcc rId="495" sId="1" numFmtId="4">
    <oc r="F42">
      <f>IF(E42&gt;D42,E42,D42)</f>
    </oc>
    <nc r="F42">
      <v>154704.9</v>
    </nc>
  </rcc>
  <rcc rId="496" sId="1" numFmtId="4">
    <oc r="F43">
      <f>IF(E43&gt;D43,E43,D43)</f>
    </oc>
    <nc r="F43">
      <v>20617.829999999998</v>
    </nc>
  </rcc>
  <rcc rId="497" sId="1" numFmtId="4">
    <oc r="F44">
      <f>IF(E44&gt;D44,E44,D44)</f>
    </oc>
    <nc r="F44">
      <v>19910.059999999998</v>
    </nc>
  </rcc>
  <rcc rId="498" sId="1" numFmtId="4">
    <oc r="F45">
      <f>IF(E45&gt;D45,E45,D45)</f>
    </oc>
    <nc r="F45">
      <v>10886.84</v>
    </nc>
  </rcc>
  <rcc rId="499" sId="1" numFmtId="4">
    <oc r="F46">
      <f>IF(E46&gt;D46,E46,D46)</f>
    </oc>
    <nc r="F46">
      <v>59814.31</v>
    </nc>
  </rcc>
  <rcc rId="500" sId="1" numFmtId="4">
    <oc r="F47">
      <f>IF(E47&gt;D47,E47,D47)</f>
    </oc>
    <nc r="F47">
      <v>77124.540000000008</v>
    </nc>
  </rcc>
  <rcc rId="501" sId="1" numFmtId="4">
    <oc r="F48">
      <f>IF(E48&gt;D48,E48,D48)</f>
    </oc>
    <nc r="F48">
      <v>12895.23</v>
    </nc>
  </rcc>
  <rcc rId="502" sId="1" numFmtId="4">
    <oc r="F49">
      <f>IF(E49&gt;D49,E49,D49)</f>
    </oc>
    <nc r="F49">
      <v>279611.07</v>
    </nc>
  </rcc>
  <rcc rId="503" sId="1" numFmtId="4">
    <oc r="F50">
      <f>IF(E50&gt;D50,E50,D50)</f>
    </oc>
    <nc r="F50">
      <v>456727.14</v>
    </nc>
  </rcc>
  <rcc rId="504" sId="1" numFmtId="4">
    <oc r="F51">
      <f>IF(E51&gt;D51,E51,D51)</f>
    </oc>
    <nc r="F51">
      <v>35661.06</v>
    </nc>
  </rcc>
  <rcc rId="505" sId="1" numFmtId="4">
    <oc r="F52">
      <f>IF(E52&gt;D52,E52,D52)</f>
    </oc>
    <nc r="F52">
      <v>17160.38</v>
    </nc>
  </rcc>
  <rcc rId="506" sId="1" numFmtId="4">
    <oc r="F53">
      <f>IF(E53&gt;D53,E53,D53)</f>
    </oc>
    <nc r="F53">
      <v>353818.74</v>
    </nc>
  </rcc>
  <rcc rId="507" sId="1" numFmtId="4">
    <oc r="F54">
      <f>IF(E54&gt;D54,E54,D54)</f>
    </oc>
    <nc r="F54">
      <v>36182.57</v>
    </nc>
  </rcc>
  <rcc rId="508" sId="1" numFmtId="4">
    <oc r="F55">
      <f>IF(E55&gt;D55,E55,D55)</f>
    </oc>
    <nc r="F55">
      <v>7995.23</v>
    </nc>
  </rcc>
  <rcc rId="509" sId="1" numFmtId="4">
    <oc r="F56">
      <f>IF(E56&gt;D56,E56,D56)</f>
    </oc>
    <nc r="F56">
      <v>256384.71</v>
    </nc>
  </rcc>
  <rcc rId="510" sId="1" numFmtId="4">
    <oc r="F57">
      <f>IF(E57&gt;D57,E57,D57)</f>
    </oc>
    <nc r="F57">
      <v>147789.87</v>
    </nc>
  </rcc>
  <rcc rId="511" sId="1" numFmtId="4">
    <oc r="F58">
      <f>IF(E58&gt;D58,E58,D58)</f>
    </oc>
    <nc r="F58">
      <v>153987.9</v>
    </nc>
  </rcc>
  <rcc rId="512" sId="1" numFmtId="4">
    <oc r="F59">
      <f>IF(E59&gt;D59,E59,D59)</f>
    </oc>
    <nc r="F59">
      <v>51014.55</v>
    </nc>
  </rcc>
  <rcc rId="513" sId="1" numFmtId="4">
    <oc r="F60">
      <f>IF(E60&gt;D60,E60,D60)</f>
    </oc>
    <nc r="F60">
      <v>132517.89000000001</v>
    </nc>
  </rcc>
  <rcc rId="514" sId="1" numFmtId="4">
    <oc r="F61">
      <f>IF(E61&gt;D61,E61,D61)</f>
    </oc>
    <nc r="F61">
      <v>84110.49</v>
    </nc>
  </rcc>
  <rcc rId="515" sId="1" numFmtId="4">
    <oc r="F62">
      <f>IF(E62&gt;D62,E62,D62)</f>
    </oc>
    <nc r="F62">
      <v>31682.6</v>
    </nc>
  </rcc>
  <rcc rId="516" sId="1" numFmtId="4">
    <oc r="F63">
      <f>IF(E63&gt;D63,E63,D63)</f>
    </oc>
    <nc r="F63">
      <v>71334.14</v>
    </nc>
  </rcc>
  <rcc rId="517" sId="1" numFmtId="4">
    <oc r="F64">
      <f>IF(E64&gt;D64,E64,D64)</f>
    </oc>
    <nc r="F64">
      <v>68914.600000000006</v>
    </nc>
  </rcc>
  <rcc rId="518" sId="1" numFmtId="4">
    <oc r="F65">
      <f>IF(E65&gt;D65,E65,D65)</f>
    </oc>
    <nc r="F65">
      <v>20012.259999999998</v>
    </nc>
  </rcc>
  <rcc rId="519" sId="1" numFmtId="4">
    <oc r="F66">
      <f>IF(E66&gt;D66,E66,D66)</f>
    </oc>
    <nc r="F66">
      <v>262343.95999999996</v>
    </nc>
  </rcc>
  <rcc rId="520" sId="1" numFmtId="4">
    <oc r="F67">
      <f>IF(E67&gt;D67,E67,D67)</f>
    </oc>
    <nc r="F67">
      <v>373877.71</v>
    </nc>
  </rcc>
  <rcc rId="521" sId="1" numFmtId="4">
    <oc r="F68">
      <f>IF(E68&gt;D68,E68,D68)</f>
    </oc>
    <nc r="F68">
      <v>1311598.83</v>
    </nc>
  </rcc>
  <rcc rId="522" sId="1" numFmtId="4">
    <oc r="F69">
      <f>IF(E69&gt;D69,E69,D69)</f>
    </oc>
    <nc r="F69">
      <v>3853391.1999999997</v>
    </nc>
  </rcc>
  <rcc rId="523" sId="1" numFmtId="4">
    <oc r="F70">
      <f>IF(E70&gt;D70,E70,D70)</f>
    </oc>
    <nc r="F70">
      <v>70000</v>
    </nc>
  </rcc>
  <rcc rId="524" sId="1" numFmtId="4">
    <oc r="F71">
      <f>IF(E71&gt;D71,E71,D71)</f>
    </oc>
    <nc r="F71">
      <v>59313.740000000005</v>
    </nc>
  </rcc>
  <rcc rId="525" sId="1" numFmtId="4">
    <oc r="F72">
      <f>IF(E72&gt;D72,E72,D72)</f>
    </oc>
    <nc r="F72">
      <v>96758.98</v>
    </nc>
  </rcc>
  <rcc rId="526" sId="1" numFmtId="4">
    <oc r="F73">
      <f>IF(E73&gt;D73,E73,D73)</f>
    </oc>
    <nc r="F73">
      <v>125594.76</v>
    </nc>
  </rcc>
  <rcc rId="527" sId="1" numFmtId="4">
    <oc r="F74">
      <f>IF(E74&gt;D74,E74,D74)</f>
    </oc>
    <nc r="F74">
      <v>158079.47</v>
    </nc>
  </rcc>
  <rcc rId="528" sId="1" numFmtId="4">
    <oc r="F75">
      <f>IF(E75&gt;D75,E75,D75)</f>
    </oc>
    <nc r="F75">
      <v>40189.410000000003</v>
    </nc>
  </rcc>
  <rcc rId="529" sId="1" numFmtId="4">
    <oc r="F76">
      <f>IF(E76&gt;D76,E76,D76)</f>
    </oc>
    <nc r="F76">
      <v>184726.25</v>
    </nc>
  </rcc>
  <rcc rId="530" sId="1" numFmtId="4">
    <oc r="F77">
      <f>IF(E77&gt;D77,E77,D77)</f>
    </oc>
    <nc r="F77">
      <v>35709.18</v>
    </nc>
  </rcc>
  <rcc rId="531" sId="1" numFmtId="4">
    <oc r="F78">
      <f>IF(E78&gt;D78,E78,D78)</f>
    </oc>
    <nc r="F78">
      <v>205013.31999999998</v>
    </nc>
  </rcc>
  <rcc rId="532" sId="1" numFmtId="4">
    <oc r="F79">
      <f>IF(E79&gt;D79,E79,D79)</f>
    </oc>
    <nc r="F79">
      <v>141392.1</v>
    </nc>
  </rcc>
  <rcc rId="533" sId="1" numFmtId="4">
    <oc r="F80">
      <f>IF(E80&gt;D80,E80,D80)</f>
    </oc>
    <nc r="F80">
      <v>157556.44</v>
    </nc>
  </rcc>
  <rcc rId="534" sId="1" numFmtId="4">
    <oc r="F81">
      <f>IF(E81&gt;D81,E81,D81)</f>
    </oc>
    <nc r="F81">
      <v>12637.970000000001</v>
    </nc>
  </rcc>
  <rcc rId="535" sId="1" numFmtId="4">
    <oc r="F82">
      <f>IF(E82&gt;D82,E82,D82)</f>
    </oc>
    <nc r="F82">
      <v>24016.010000000002</v>
    </nc>
  </rcc>
  <rcc rId="536" sId="1" numFmtId="4">
    <oc r="F83">
      <f>IF(E83&gt;D83,E83,D83)</f>
    </oc>
    <nc r="F83">
      <v>311719.76</v>
    </nc>
  </rcc>
  <rcc rId="537" sId="1" numFmtId="4">
    <oc r="F84">
      <f>IF(E84&gt;D84,E84,D84)</f>
    </oc>
    <nc r="F84">
      <v>421535.19</v>
    </nc>
  </rcc>
  <rcc rId="538" sId="1" numFmtId="4">
    <oc r="F85">
      <f>IF(E85&gt;D85,E85,D85)</f>
    </oc>
    <nc r="F85">
      <v>12714.53</v>
    </nc>
  </rcc>
  <rcc rId="539" sId="1" numFmtId="4">
    <oc r="F86">
      <f>IF(E86&gt;D86,E86,D86)</f>
    </oc>
    <nc r="F86">
      <v>22478.32</v>
    </nc>
  </rcc>
  <rcc rId="540" sId="1" numFmtId="4">
    <oc r="F87">
      <f>IF(E87&gt;D87,E87,D87)</f>
    </oc>
    <nc r="F87">
      <v>57053.69</v>
    </nc>
  </rcc>
  <rcc rId="541" sId="1" numFmtId="4">
    <oc r="F88">
      <f>IF(E88&gt;D88,E88,D88)</f>
    </oc>
    <nc r="F88">
      <v>314900.12</v>
    </nc>
  </rcc>
  <rcc rId="542" sId="1" numFmtId="4">
    <oc r="F89">
      <f>IF(E89&gt;D89,E89,D89)</f>
    </oc>
    <nc r="F89">
      <v>338833.34</v>
    </nc>
  </rcc>
  <rcc rId="543" sId="1" numFmtId="4">
    <oc r="F90">
      <f>IF(E90&gt;D90,E90,D90)</f>
    </oc>
    <nc r="F90">
      <v>129527.13</v>
    </nc>
  </rcc>
  <rcc rId="544" sId="1" numFmtId="4">
    <oc r="F91">
      <f>IF(E91&gt;D91,E91,D91)</f>
    </oc>
    <nc r="F91">
      <v>546647.11</v>
    </nc>
  </rcc>
  <rcc rId="545" sId="1" numFmtId="4">
    <oc r="F92">
      <f>IF(E92&gt;D92,E92,D92)</f>
    </oc>
    <nc r="F92">
      <v>315757.63999999996</v>
    </nc>
  </rcc>
  <rcc rId="546" sId="1" numFmtId="4">
    <oc r="F93">
      <f>IF(E93&gt;D93,E93,D93)</f>
    </oc>
    <nc r="F93">
      <v>38004.400000000001</v>
    </nc>
  </rcc>
  <rcc rId="547" sId="1" numFmtId="4">
    <oc r="F94">
      <f>IF(E94&gt;D94,E94,D94)</f>
    </oc>
    <nc r="F94">
      <v>60518.289999999994</v>
    </nc>
  </rcc>
  <rcc rId="548" sId="1" numFmtId="4">
    <oc r="F95">
      <f>IF(E95&gt;D95,E95,D95)</f>
    </oc>
    <nc r="F95">
      <v>36824.730000000003</v>
    </nc>
  </rcc>
  <rcc rId="549" sId="1" numFmtId="4">
    <oc r="F96">
      <f>IF(E96&gt;D96,E96,D96)</f>
    </oc>
    <nc r="F96">
      <v>194079.05</v>
    </nc>
  </rcc>
  <rcc rId="550" sId="1" numFmtId="4">
    <oc r="F97">
      <f>IF(E97&gt;D97,E97,D97)</f>
    </oc>
    <nc r="F97">
      <v>34234.83</v>
    </nc>
  </rcc>
  <rrc rId="551" sId="1" ref="D1:D1048576" action="deleteCol">
    <undo index="2" exp="area" ref3D="1" dr="$G$1:$L$1048576" dn="Z_0E4DDE08_5E45_46CB_9C10_865CB46E0923_.wvu.Cols" sId="1"/>
    <undo index="2" exp="area" ref3D="1" dr="$G$1:$L$1048576" dn="Z_5B4F488E_A07E_4414_84B8_850F81549995_.wvu.Cols" sId="1"/>
    <undo index="0" exp="area" ref3D="1" dr="$M$1:$M$1048576" dn="Z_6687149D_CA0F_4397_92A4_305FB09B464F_.wvu.Cols" sId="1"/>
    <rfmt sheetId="1" xfDxf="1" sqref="D1:D1048576" start="0" length="0">
      <dxf>
        <font>
          <name val="Times New Roman"/>
          <scheme val="none"/>
        </font>
      </dxf>
    </rfmt>
    <rfmt sheetId="1" sqref="D3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4" start="0" length="0">
      <dxf>
        <font>
          <b/>
          <name val="Times New Roman"/>
          <scheme val="none"/>
        </font>
        <alignment horizontal="center" vertical="top" readingOrder="0"/>
      </dxf>
    </rfmt>
    <rcc rId="0" sId="1" dxf="1">
      <nc r="D5" t="inlineStr">
        <is>
          <r>
            <t>Балансовая стоимость на 01.09.2022</t>
          </r>
          <r>
            <rPr>
              <b/>
              <sz val="11"/>
              <rFont val="Times New Roman"/>
              <family val="1"/>
              <charset val="204"/>
            </rPr>
            <t>, руб.</t>
          </r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D6" start="0" length="0">
      <dxf>
        <font>
          <color auto="1"/>
          <name val="Times New Roman"/>
          <scheme val="minor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D7">
        <v>2284180.6699999995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">
        <v>82994.02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29646.799999999999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">
        <v>128876.38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40672.19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84575.44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10316.93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4">
        <v>62855.21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5">
        <v>74972.600000000006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152545.5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7">
        <v>130633.57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8">
        <v>6682.99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9">
        <v>91298.599999999991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0">
        <v>11577.95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1">
        <v>197323.41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2">
        <v>19950.77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3">
        <v>64442.04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4">
        <v>143026.93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5">
        <v>10723.64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6">
        <v>11786.39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7">
        <v>741875.4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8">
        <v>674846.28999999992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9">
        <v>15390.09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0">
        <v>10166.950000000001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1">
        <v>22698.48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2">
        <v>4585355.49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3">
        <v>0.01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4">
        <v>11566.74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5">
        <v>98684.84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6">
        <v>116605.45000000001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7">
        <v>134841.67999999996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8">
        <v>148053.03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9">
        <v>136742.38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0">
        <v>62744.270000000004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141676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2">
        <v>154704.9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3">
        <v>16348.43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4">
        <v>19910.059999999998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5">
        <v>8875.61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6">
        <v>59814.31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7">
        <v>77124.540000000008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8">
        <v>5815.82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9">
        <v>279611.07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0">
        <v>456727.14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1">
        <v>17444.82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2">
        <v>17160.38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3">
        <v>353818.74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4">
        <v>36182.57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5">
        <v>7995.23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6">
        <v>256384.71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7">
        <v>147789.87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8">
        <v>153987.9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9">
        <v>27243.879999999997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0">
        <v>132517.89000000001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1">
        <v>84110.49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2">
        <v>31682.6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3">
        <v>15527.56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4">
        <v>6792.96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5">
        <v>20012.259999999998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6">
        <v>262343.95999999996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7">
        <v>373877.71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1300536.1000000001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9">
        <v>3853391.1999999997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0">
        <v>58274.5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1">
        <v>59313.740000000005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2">
        <v>96758.98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3">
        <v>125594.76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4">
        <v>158079.47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5">
        <v>40189.410000000003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6">
        <v>184726.25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7">
        <v>35709.18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8">
        <v>205013.31999999998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9">
        <v>141392.1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0">
        <v>157556.44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1">
        <v>12637.970000000001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2">
        <v>24016.010000000002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3">
        <v>149476.18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4">
        <v>168982.11000000002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5">
        <v>4535.93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6">
        <v>22478.32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7">
        <v>35899.26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8">
        <v>28303.38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9">
        <v>159320.47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0">
        <v>80067.600000000006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1">
        <v>546647.11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2">
        <v>315757.63999999996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3">
        <v>38004.400000000001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4">
        <v>60105.09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5">
        <v>36824.730000000003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6">
        <v>173408.57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7">
        <v>34219.83</v>
      </nc>
      <ndxf>
        <font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">
        <f>SUM(D7:D97)</f>
      </nc>
      <ndxf>
        <font>
          <b/>
          <color auto="1"/>
          <name val="Times New Roman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1" start="0" length="0">
      <dxf>
        <numFmt numFmtId="4" formatCode="#,##0.00"/>
      </dxf>
    </rfmt>
  </rrc>
  <rrc rId="552" sId="1" ref="D1:D1048576" action="deleteCol">
    <undo index="2" exp="area" ref3D="1" dr="$F$1:$K$1048576" dn="Z_0E4DDE08_5E45_46CB_9C10_865CB46E0923_.wvu.Cols" sId="1"/>
    <undo index="2" exp="area" ref3D="1" dr="$F$1:$K$1048576" dn="Z_5B4F488E_A07E_4414_84B8_850F81549995_.wvu.Cols" sId="1"/>
    <undo index="0" exp="area" ref3D="1" dr="$L$1:$L$1048576" dn="Z_6687149D_CA0F_4397_92A4_305FB09B464F_.wvu.Cols" sId="1"/>
    <rfmt sheetId="1" xfDxf="1" sqref="D1:D1048576" start="0" length="0">
      <dxf>
        <font>
          <name val="Times New Roman"/>
          <scheme val="none"/>
        </font>
        <numFmt numFmtId="2" formatCode="0.00"/>
      </dxf>
    </rfmt>
    <rfmt sheetId="1" sqref="D3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4" start="0" length="0">
      <dxf>
        <font>
          <b/>
          <name val="Times New Roman"/>
          <scheme val="none"/>
        </font>
        <alignment horizontal="center" vertical="top" readingOrder="0"/>
      </dxf>
    </rfmt>
    <rcc rId="0" sId="1" dxf="1">
      <nc r="D5" t="inlineStr">
        <is>
          <r>
            <t>Размер задолженности, установленный судом (остаток фактический на 01.09.2022)</t>
          </r>
          <r>
            <rPr>
              <b/>
              <sz val="11"/>
              <rFont val="Times New Roman"/>
              <family val="1"/>
              <charset val="204"/>
            </rPr>
            <t>, руб.</t>
          </r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D6" start="0" length="0">
      <dxf>
        <font>
          <color auto="1"/>
          <name val="Times New Roman"/>
          <scheme val="minor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D7">
        <v>3294928.83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">
        <v>111915.22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18861.63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">
        <v>65028.67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27841.09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90235.53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5303.07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4">
        <v>39843.26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5">
        <v>34760.380000000005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610915.73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7">
        <v>66948.84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8">
        <v>51669.54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9">
        <v>73807.19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0">
        <v>6386.9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1">
        <v>99198.89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2">
        <v>10716.8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3">
        <v>32853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4">
        <v>122428.26000000001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5">
        <v>5285.93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6">
        <v>6361.48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7">
        <v>429670.66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8">
        <v>119111.16000000003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9">
        <v>7987.9100000000008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0">
        <v>7765.2199999999993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1">
        <v>12835.67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2">
        <v>3864420.08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3">
        <v>4759.01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4">
        <v>5978.04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5">
        <v>53346.299999999996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6">
        <v>62654.34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7">
        <v>85521.99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8">
        <v>99116.86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9">
        <v>91689.86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0">
        <v>39023.449999999997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114637.33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2">
        <v>107021.61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3">
        <v>20617.829999999998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4">
        <v>11440.45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5">
        <v>10886.84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6">
        <v>58868.79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7">
        <v>14035.230000000001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8">
        <v>12895.23</v>
      </nc>
      <ndxf>
        <font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9">
        <v>171005.28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0">
        <v>155725.98000000001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1">
        <v>35661.06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2">
        <v>12872.11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3">
        <v>120763.59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4">
        <v>33232.800000000003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5">
        <v>4335.96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6">
        <v>63300.030000000006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7">
        <v>54672.639999999999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8">
        <v>109581.31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9">
        <v>51014.55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0">
        <v>54143.01999999999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1">
        <v>36748.04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2">
        <v>16638.39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3">
        <v>71334.14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4">
        <v>68914.600000000006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5">
        <v>20012.259999999998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6">
        <v>181615.54000000004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7">
        <v>264399.92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1311598.83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9">
        <v>2706090.75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0">
        <v>70000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1">
        <v>35999.03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2">
        <v>61212.47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3">
        <v>120323.22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4">
        <v>50142.66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5">
        <v>33878.160000000003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6">
        <v>184726.25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7">
        <v>35709.17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8">
        <v>117392.53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9">
        <v>109215.79000000001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0">
        <v>104534.76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1">
        <v>8560.36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2">
        <v>13522.11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3">
        <v>311719.76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4">
        <v>421535.19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5">
        <v>12714.53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6">
        <v>22478.32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7">
        <v>57053.69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8">
        <v>314900.12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9">
        <v>338833.34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0">
        <v>129527.13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1">
        <v>448255.85000000009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2">
        <v>315757.64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3">
        <v>13474.96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4">
        <v>60518.289999999994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5">
        <v>36824.729999999996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6">
        <v>194079.05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7">
        <v>34234.83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">
        <f>SUM(D7:D97)</f>
      </nc>
      <n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3" sId="1" ref="C1:C1048576" action="deleteCol">
    <undo index="2" exp="area" ref3D="1" dr="$E$1:$J$1048576" dn="Z_0E4DDE08_5E45_46CB_9C10_865CB46E0923_.wvu.Cols" sId="1"/>
    <undo index="1" exp="area" ref3D="1" dr="$C$1:$C$1048576" dn="Z_0E4DDE08_5E45_46CB_9C10_865CB46E0923_.wvu.Cols" sId="1"/>
    <undo index="2" exp="area" ref3D="1" dr="$E$1:$J$1048576" dn="Z_5B4F488E_A07E_4414_84B8_850F81549995_.wvu.Cols" sId="1"/>
    <undo index="1" exp="area" ref3D="1" dr="$C$1:$C$1048576" dn="Z_5B4F488E_A07E_4414_84B8_850F81549995_.wvu.Cols" sId="1"/>
    <undo index="0" exp="area" ref3D="1" dr="$K$1:$K$1048576" dn="Z_6687149D_CA0F_4397_92A4_305FB09B464F_.wvu.Cols" sId="1"/>
    <undo index="0" exp="area" ref3D="1" dr="$C$1:$C$1048576" dn="Z_5D93C064_B2A9_4924_9BB8_4200802D54AC_.wvu.Cols" sId="1"/>
    <undo index="0" exp="area" ref3D="1" dr="$C$1:$C$1048576" dn="Z_75B078A2_2BD4_475A_97BE_DAA55A857F41_.wvu.Cols" sId="1"/>
    <rfmt sheetId="1" xfDxf="1" sqref="C1:C1048576" start="0" length="0">
      <dxf>
        <font>
          <name val="Times New Roman"/>
          <scheme val="none"/>
        </font>
      </dxf>
    </rfmt>
    <rfmt sheetId="1" sqref="C3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C4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C5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" t="inlineStr">
        <is>
          <t>Тип кредита</t>
        </is>
      </nc>
      <ndxf>
        <font>
          <b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 t="inlineStr">
        <is>
          <t xml:space="preserve">потребительский 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 xml:space="preserve">потребительский 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" t="inlineStr">
        <is>
          <t xml:space="preserve">потребительский 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" t="inlineStr">
        <is>
          <t>автокредит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 t="inlineStr">
        <is>
          <t>автокредит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C6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70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автокредит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 t="inlineStr">
        <is>
          <t>овердрафт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 t="inlineStr">
        <is>
          <t>ипотека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" t="inlineStr">
        <is>
          <t>автокредит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" t="inlineStr">
        <is>
          <t>потребительский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8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" sId="1" ref="D1:D1048576" action="deleteCol">
    <undo index="2" exp="area" ref3D="1" dr="$D$1:$I$1048576" dn="Z_0E4DDE08_5E45_46CB_9C10_865CB46E0923_.wvu.Cols" sId="1"/>
    <undo index="2" exp="area" ref3D="1" dr="$D$1:$I$1048576" dn="Z_5B4F488E_A07E_4414_84B8_850F81549995_.wvu.Cols" sId="1"/>
    <undo index="0" exp="area" ref3D="1" dr="$J$1:$J$1048576" dn="Z_6687149D_CA0F_4397_92A4_305FB09B464F_.wvu.Cols" sId="1"/>
    <rfmt sheetId="1" xfDxf="1" sqref="D1:D1048576" start="0" length="0">
      <dxf>
        <font>
          <name val="Times New Roman"/>
          <scheme val="none"/>
        </font>
      </dxf>
    </rfmt>
    <rfmt sheetId="1" sqref="D3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4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5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" t="inlineStr">
        <is>
          <t>Наличие обременений и ограничений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находится в процедуре банкротства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8" t="inlineStr">
        <is>
          <t>находится в процедуре банкротства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96" t="inlineStr">
        <is>
          <t>находится в процедуре банкротства, подано заявление о включении в РТК третьей очереди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" sId="1" ref="D1:D1048576" action="deleteCol">
    <undo index="2" exp="area" ref3D="1" dr="$D$1:$H$1048576" dn="Z_0E4DDE08_5E45_46CB_9C10_865CB46E0923_.wvu.Cols" sId="1"/>
    <undo index="2" exp="area" ref3D="1" dr="$D$1:$H$1048576" dn="Z_5B4F488E_A07E_4414_84B8_850F81549995_.wvu.Cols" sId="1"/>
    <undo index="0" exp="area" ref3D="1" dr="$I$1:$I$1048576" dn="Z_6687149D_CA0F_4397_92A4_305FB09B464F_.wvu.Cols" sId="1"/>
    <rfmt sheetId="1" xfDxf="1" sqref="D1:D1048576" start="0" length="0">
      <dxf>
        <font>
          <name val="Times New Roman"/>
          <scheme val="none"/>
        </font>
      </dxf>
    </rfmt>
    <rfmt sheetId="1" sqref="D3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4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5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" t="inlineStr">
        <is>
          <t>Описание обеспечения на 01.05.2022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Поручительство Носова Д.М.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Поручительство Черновой А.М.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Залог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Поручительство Лымарь Л.В.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Поручительство Кенаф Д.В., Поляковой Е.И.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Залог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Поручительство Гогян Т.И.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Поручительство Егорова Д.С.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Поручительство Максимова М.В.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Поручительство Михатулиной В.Н.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Поручительство Руссковой Н.М., Глущенко Р.В.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Залог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Поручительство Гриднева А.Н.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8" t="inlineStr">
        <is>
          <t>Поручительство Кузнецовой В.Ю.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 t="inlineStr">
        <is>
          <t xml:space="preserve">Залог
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 t="inlineStr">
        <is>
          <t>Поручительство Гельфанда И.Б.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6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" t="inlineStr">
        <is>
          <t>Отсутствует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8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" sId="1" ref="D1:D1048576" action="deleteCol">
    <undo index="2" exp="area" ref3D="1" dr="$D$1:$G$1048576" dn="Z_0E4DDE08_5E45_46CB_9C10_865CB46E0923_.wvu.Cols" sId="1"/>
    <undo index="2" exp="area" ref3D="1" dr="$D$1:$G$1048576" dn="Z_5B4F488E_A07E_4414_84B8_850F81549995_.wvu.Cols" sId="1"/>
    <undo index="0" exp="area" ref3D="1" dr="$H$1:$H$1048576" dn="Z_6687149D_CA0F_4397_92A4_305FB09B464F_.wvu.Cols" sId="1"/>
    <rfmt sheetId="1" xfDxf="1" sqref="D1:D1048576" start="0" length="0">
      <dxf>
        <font>
          <name val="Times New Roman"/>
          <scheme val="none"/>
        </font>
      </dxf>
    </rfmt>
    <rfmt sheetId="1" sqref="D3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4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5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" t="inlineStr">
        <is>
          <t>Описание обеспечения по Кредитным договорам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0" t="inlineStr">
        <is>
          <t>автомобиль ВИС 23472-00000010-20, 2006 г.в.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ВАЗ - 21104, 2005 г.в.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6" t="inlineStr">
        <is>
          <t>1. модель Полуприцеп ДОРСЕЙLTG, 1993 г.в.
2. автомобиль 1FUYSZYB0XLA59271, 1999 года выпуска, модель Грузовой-тягач седельный FREIGHTLINER FLC120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8" t="inlineStr">
        <is>
          <t>МАН18403, 1996 г.в.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2" t="inlineStr">
        <is>
          <t>жилой дом,пл.228,7 кв.м.,36:214:840:006000273;земельный участок,пл.832,00 кв.м.,63:17:0206026:0062;жилой дом,пл.35,70 кв.м.,36:214:840:006000254;земельный участок,пл.1675 кв.м.,63:17:0206026:0061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46" t="inlineStr">
        <is>
          <t>Поручительство Алашеевой Е.В.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9" t="inlineStr">
        <is>
          <t>Поручительства Рузанова А.С., Ковалева А.Н.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6" t="inlineStr">
        <is>
          <t>OPEL MOKKA 2013 г.в.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модель NISSAN NAVARA 2.5D LE, 2007 г.в.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жилое помещение, 100,70 кв.м., кадастровый номер 63:01:0704005:853, Самарская область, г. Самара, Промышленый район, ул. Солнечная, д. 83, кв.1-1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1. Квартира,площадь 29,80 кв.м.,кадастровый № 63:01:0813003:757, Самарская область, г. Самара, Самарский район, ул. Куйбышева, д.73, кв. 1Б, 
2. нежилое помещение, 160,60 кв.м., кадастровый номер 63:01:0813003:944, г. Самара, Самарский район, ул. Куйбышева, дом 73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3" t="inlineStr">
        <is>
          <t>Поручительство Градецкой О.Г.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6" t="inlineStr">
        <is>
          <t>Поручительство Савельевой Ю.Ф.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9" t="inlineStr">
        <is>
          <t>LADA, 219020 LADA GRANTA,2013 г.в.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3" t="inlineStr">
        <is>
          <t>Поручительства Примайчука С.А., Куцына Н.П.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Поручительство Хайдурова Н.М., Кудрякова А.К., Высоцкой В.Ф.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Поручительство Тептина В.П.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9" t="inlineStr">
        <is>
          <t>1. ВАЗ-21099, 1994 г.в.
2. Поручительство Довбня И.А.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91" t="inlineStr">
        <is>
          <t>Жилой дом и зем.уч. по адресу: Самарская обл., с.Тимофеевка, ул.Восточная-2, д.170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>KIA RIO 2012 г.в.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" sId="1" ref="D1:D1048576" action="deleteCol">
    <undo index="2" exp="area" ref3D="1" dr="$D$1:$F$1048576" dn="Z_0E4DDE08_5E45_46CB_9C10_865CB46E0923_.wvu.Cols" sId="1"/>
    <undo index="2" exp="area" ref3D="1" dr="$D$1:$F$1048576" dn="Z_5B4F488E_A07E_4414_84B8_850F81549995_.wvu.Cols" sId="1"/>
    <undo index="0" exp="area" ref3D="1" dr="$G$1:$G$1048576" dn="Z_6687149D_CA0F_4397_92A4_305FB09B464F_.wvu.Cols" sId="1"/>
    <rfmt sheetId="1" xfDxf="1" sqref="D1:D1048576" start="0" length="0">
      <dxf>
        <font>
          <name val="Times New Roman"/>
          <scheme val="none"/>
        </font>
      </dxf>
    </rfmt>
    <rfmt sheetId="1" sqref="D3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4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5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" t="inlineStr">
        <is>
          <t>Наличие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0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нет, списано с внебаланса 16.12.2015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5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1. да. 
Акт непредоставления, отсутствие обременения. Имеется запрет на регистрационные действия в ГИБДД АО АКБ "ГАЗБАНК"
2. Нет, списан с внебаланса в счет погашения 03.12.2015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8" t="inlineStr">
        <is>
          <t>нет, принят на баланс 23.01.2018, реализован по договору купли-продажи транспортного средства N 2020-066 от 21.05.2020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2" t="inlineStr">
        <is>
          <t>нет, принято на баланс в счет погашения долга 19.08.2015, 22.04.2016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46" t="inlineStr">
        <is>
          <t>нет, 16.03.2016 задолженность оплачена, списано с внебаланса в связи с исполнением поручителем своих обязательств по обеспечению кредитного договора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49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3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6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9" t="inlineStr">
        <is>
          <t>нет, списано с внебаланса в связи с исполнением поручителями своих обязательств по обеспечению кредитного договора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6" t="inlineStr">
        <is>
          <t>нет, принят на баланс банка 22.06.2018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нет, реализован с торгов 03.11.2017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нет, 
1. списан с внебаланса в счет погашения 01.12.2017 
2. списан с внебаланса в счет погашения 29.11.2017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3" t="inlineStr">
        <is>
          <t>нет, списание поручительства в связи с отказом банка от претензий к поручителю (Заочное решение суда от 16.04.2009)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5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нет, поручительство списано с внебаланса 10.05.2018 в связи с исполнением поручителем своих обязательств по обеспечению кредитного договора.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9" t="inlineStr">
        <is>
          <t>нет, списание 05.03.2022 на основании заключения ПЮО о снятии обременения. Залог реализован до КП заемщиком без согласования банком.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3" t="inlineStr">
        <is>
          <t>19.09.2017 задолженность оплачена. Списаны с внебаланса в связи с исполнением поручителями своих обязательств по обеспечению кредитного договора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нет, 24.07.2017 задолженность оплачена, списано с внебаланса в связи с исполнением поручителями своих обязательств по обеспечению кредитного договора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нет, списано и   договор закрыт 23.11.2012 в связи с погашением  22.11.2010 поручителем долга по 1 сп №2-778/09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8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 t="inlineStr">
        <is>
          <t>1.  да
2. нет, списано после погашения 06.03.2018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91" t="inlineStr">
        <is>
          <t>нет, принят на баланс банка 17.07.2017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>нет, продан с торгов 10.06.2016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94" t="inlineStr">
        <is>
          <t>да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" sId="1" ref="D1:D1048576" action="deleteCol">
    <undo index="2" exp="area" ref3D="1" dr="$D$1:$E$1048576" dn="Z_0E4DDE08_5E45_46CB_9C10_865CB46E0923_.wvu.Cols" sId="1"/>
    <undo index="2" exp="area" ref3D="1" dr="$D$1:$E$1048576" dn="Z_5B4F488E_A07E_4414_84B8_850F81549995_.wvu.Cols" sId="1"/>
    <undo index="0" exp="area" ref3D="1" dr="$F$1:$F$1048576" dn="Z_6687149D_CA0F_4397_92A4_305FB09B464F_.wvu.Cols" sId="1"/>
    <rfmt sheetId="1" xfDxf="1" sqref="D1:D1048576" start="0" length="0">
      <dxf>
        <font>
          <name val="Times New Roman"/>
          <scheme val="none"/>
        </font>
      </dxf>
    </rfmt>
    <rfmt sheetId="1" sqref="D3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4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5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" t="inlineStr">
        <is>
          <t>Залоговая стоимость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0">
        <v>180000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6">
        <v>310000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6" t="inlineStr">
        <is>
          <t>-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>
        <v>950000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9" t="inlineStr">
        <is>
          <t>-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9">
        <v>45000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91" t="inlineStr">
        <is>
          <t>-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>-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" sId="1" ref="D1:D1048576" action="deleteCol">
    <undo index="2" exp="area" ref3D="1" dr="$D$1:$D$1048576" dn="Z_0E4DDE08_5E45_46CB_9C10_865CB46E0923_.wvu.Cols" sId="1"/>
    <undo index="2" exp="area" ref3D="1" dr="$D$1:$D$1048576" dn="Z_5B4F488E_A07E_4414_84B8_850F81549995_.wvu.Cols" sId="1"/>
    <undo index="0" exp="area" ref3D="1" dr="$E$1:$E$1048576" dn="Z_6687149D_CA0F_4397_92A4_305FB09B464F_.wvu.Cols" sId="1"/>
    <rfmt sheetId="1" xfDxf="1" sqref="D1:D1048576" start="0" length="0">
      <dxf>
        <font>
          <name val="Times New Roman"/>
          <scheme val="none"/>
        </font>
      </dxf>
    </rfmt>
    <rfmt sheetId="1" sqref="D3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4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5" start="0" length="0">
      <dxf>
        <font>
          <b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" t="inlineStr">
        <is>
          <t>Оценочная ДУА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0">
        <v>232000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6">
        <v>283000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66" t="inlineStr">
        <is>
          <t>-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>
        <v>880000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9" t="inlineStr">
        <is>
          <t>-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9">
        <v>60000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0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91" t="inlineStr">
        <is>
          <t>-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>-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6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7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" sId="1" ref="D1:D1048576" action="deleteCol">
    <undo index="0" exp="area" ref3D="1" dr="$D$1:$D$1048576" dn="Z_6687149D_CA0F_4397_92A4_305FB09B464F_.wvu.Cols" sId="1"/>
    <rfmt sheetId="1" xfDxf="1" sqref="D1:D1048576" start="0" length="0">
      <dxf>
        <font>
          <name val="Times New Roman"/>
          <scheme val="none"/>
        </font>
      </dxf>
    </rfmt>
    <rcc rId="0" sId="1" dxf="1">
      <nc r="D5" t="inlineStr">
        <is>
          <t>Исполнительное производство</t>
        </is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D6" start="0" length="0">
      <dxf>
        <font>
          <color auto="1"/>
          <name val="Times New Roman"/>
          <scheme val="minor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D7" t="inlineStr">
        <is>
          <t>ИП №27075/20/63045-ИП от 13.07.2020 в отношении Носова Д.М. (действующее), 27078/20/63045-ИП в отношении Носовой Е.Ю. окончено  13.05.2022 (п. 7 ч. 1 ст. 47)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ИП 20371/19/63038-ИП от 09.10.2015
15254/16/63038-СД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6284/22/63040-ИП от 26.01.2022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3571/18/63039-ИП от 02.04.2018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35214/15/63038-ИП от 01.12.2015, ИП окончено 08.08.2019 с актом о невозможности взыскания (в соответствии с п. 4 ч. 1 ст. 46)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45610/17/63023-ИП от 13.07.2017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77356/22/63017-ИП от 13.05.2022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29148/17/63037-ИП от 28.07.2017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 xml:space="preserve">8465/22/63038-ИП от 04.03.2022 возбуждено в отношении Поляковой Е.И., (действующее) 23223/17/63039-ИП от 13.09.2017 ИП в отношении Кенаф М.А. окончено 23.08.2021 с актом о невозможности взыскания (п. 3 ч. 1 ст. 46),                                                                                                                   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60735/22/63042-ИП от 17.05.2022, 60733/22/63042-СВ в отношении Климонтова В.В. (действующее), 60733/22/63042-ИП от 17.05.2022, 60733/22/63042-СВ в отношении Климонтовой Т.И.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34742/22/63017-ИП от 02.03.2022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34276/21/63012-ИП окончено с актом о невозможности взыскания 10.11.2021 (п. 3 ч. 1 ст. 46)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60737/22/63042-ИП от 17.05.2022, возбуждено на основании Исполнительного листа от 26.09.2017 № ВС 079342049 (дело № 2-904-2017)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34801/22/63017-ИП от 02.03.2022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130655/21/63044-ИП от 06.09.2021(действующее)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17995/22/63040-ИП от 01.03.2022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7475/15/63041-ИП от 27.05.2015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 xml:space="preserve">33495/22/63017-ИП от 02.03.2022, (действующее) 34737/22/63017-ИП от 02.03.2022 (действующее) 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93841/21/63012-ИП от 13.10.2021(действующее)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8694/22/63038-ИП от 09.03.2022(действующее)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2614/15/63036-ИП от 11.02.2015(действующее)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66902/21/63012-ИП от 13.08.2021 окончено 22.11.2021  с актом о невозможности взыскания (п. 3 ч. 1 ст. 46)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24793/15/63037-ИП от 18.06.2015(действующее)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128018/21/63044-ИП от 06.09.2021(действующее)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9287/20/63042-ИП от 19.03.2020(действующее)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7021/17/63043-ИП от 18.04.2017 (возбуждено на основании Исполнительного листа от 08.12.2016 ФС № 009366870 по делу №2-5164/2016)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43141/22/63041-ИП от 06.05.2022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26452/18/63039-ИП от 12.12.2018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77351/22/63017-ИП от 11.05.2022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6274/22/63040-ИП от 26.01.2022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8466/22/63038-ИП от 04.03.2022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28836/17/63037-ИП от 28.07.2017(действующее)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26672/17/63039-ИП от 30.10.2017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6838/17/63037-ИП от 10.03.2017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15783/22/63036-ИП от 06.05.2022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12154/17/63036-ИП от 25.09.2017 окончено 30.11.2020 с актом о невозможности взыскания (п.3 ч. 1 ст. 46)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19664/21/63017-ИП от 20.02.2021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26049/17/63039-ИП от 11.10.2017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24554/18/63043-ИП от 25.10.2018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26420/21/63028-ИП окончено 17.11.2021 с актом о невозможности взыскания (п. 3 ч. 1 ст. 46)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56860/22/63028-ИП от 17.03.2022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15071/18/63026-ИП от 04.07.2018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25253/22/63009-ИП от 20.04.2022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303514/21/63030-ИП от 03.11.2021(действующее)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56564/22/63028-ИП от 15.03.2022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70588/21/63029-ИП от 18.06.2021 окончено 21.03.2022 с актом о невозможности взыскания (п.3 ч. 1 ст.46)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44814/22/63050-ИП от 05.03.2022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17607/22/63026-ИП от 10.03.2022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56195/22/63028-ИП от 15.03.2022 (в отношении Егоровой И.В., и/л ВС №012495452) действующее; 152603/17/63028-ИП от 20.12.2017 окончено 09.06.2019 с актом о невозможности взыскания (в отношении Егорова Д.С., и/л ВС №012495451)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56202/22/63028-ИП от 15.03.2022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 xml:space="preserve">175402/18/63028-ИП от 10.07.2018 окончено 06.11.2020 с актом о невозможности взыскания (п. 3 ч.1 ст. 46) 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 xml:space="preserve">29922/17/63050-ИП от 14.04.2017, окончено 16.07.2020 (п. 4 ч. 1 ст. 46 в отношении Филимоновой И.В.)
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15793/14/73039-ИП от 30.11.2014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79391/17/63050-ИП  от 06.10.2017 окончено 18.03.2020 (п. 3 ч. 1 ст. 46 )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84239/17/63050-ИП от 27.10.2017 окончено 14.01.2020 с актом о невозможности взыскания (п. 4 ч. 1 ст. 46)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35211/17/63050-ИП от 10.05.2017 окончено 12.12.2019 ст. 46 ч. 1п. 3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112828/21/63028-ИП окончено с актом о невозможности взыскания 22.11.2021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12125/21/63042-ИП окончено с актом о невозможности взыскания 24.05.2021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19659/21/63017-ИП от 24.02.2021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10855/17/63038-ИП от 11.08.2017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36615/16/63037-ИП от 07.06.2016(действующее)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информации по ИП нет на сайте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130484/21/63044-ИП от 06.09.2021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128005/21/63044-Ип от 13.09.2021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27969/16/63043-ИП от 19.10.2016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132290/21/63044-ИП от 09.09.2021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50548/14/28/63 от 24.04.2014 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85959/17/63050-ИП от 08.11.2017(действующее)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175414/18/63028-ИП от 10.07.2018(действующее)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303505/21/63030-ИП от 02.11.2021(действующее)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67852/18/63028-ИП от 02.07.2018, нет информации на сайте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 xml:space="preserve">13180/18/63026-ИП от 05.06.2018 (действующее)
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303484/21/63030-ИП от 02.11.2021(действующее)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306830/20/73040-ИП от 21.12.2020(действующее)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11111/14/38/73 от 15.05.2014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38687/18/63017-ИП от 01.08.2018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35196/21/63009-ИП от 04.06.2021(действующее)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303368/21/63030-ИП от 02.11.2021 в отношении Голубевой И.Н.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20574/21/63009-ИП от 23.04.2021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29.07.2021 исполнительный документ направлен для повторного исполнения, нет на сайте информации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20573/21/63009-ИП от 26.04.2021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8" t="inlineStr">
        <is>
          <t>85963/17/63050-ИП от 07.11.2017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 t="inlineStr">
        <is>
          <t>303490/21/63030-ИП от 02.11.2021(действующее)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 t="inlineStr">
        <is>
          <t>20572/21/63009-ИП от 26.04.2021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 t="inlineStr">
        <is>
          <t>53146/21/63026-ИП от 18.10.2021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>53577/18/63050-ИП от 13.06.2018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 t="inlineStr">
        <is>
          <t>66885/21/63040-ИП окончено 21.10.2021  с актом о невозможности взыскания (п. 3 ч. 1 ст. 46)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 t="inlineStr">
        <is>
          <t>20350/19/63038-ИП от 27.07.2015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 t="inlineStr">
        <is>
          <t>7878/17/63018-ИП от 22.06.2017 (действующее ип)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6" t="inlineStr">
        <is>
          <t xml:space="preserve">27940/18/63007-ИП от 06.08.2018, (действующее) 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" t="inlineStr">
        <is>
          <t>154855/21/63017-ИП от 08.11.2021 (действующее)</t>
        </is>
      </nc>
      <n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8" start="0" length="0">
      <dxf>
        <font>
          <b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561" sId="1">
    <nc r="A6" t="inlineStr">
      <is>
        <t>№ п/п</t>
      </is>
    </nc>
  </rcc>
  <rcc rId="562" sId="1">
    <oc r="C5" t="inlineStr">
      <is>
        <t>Начальная цена на первых торгах</t>
      </is>
    </oc>
    <nc r="C5" t="inlineStr">
      <is>
        <t>Сумма долга, руб.</t>
      </is>
    </nc>
  </rcc>
  <rcc rId="563" sId="1">
    <oc r="C98">
      <f>SUM(C7:C97)</f>
    </oc>
    <nc r="C98">
      <f>SUM(C7:C97)</f>
    </nc>
  </rcc>
  <rcc rId="564" sId="1">
    <oc r="B68" t="inlineStr">
      <is>
        <t xml:space="preserve">Бояркин Андрей Николаевич, Бояркина Светлана Радиславовна, КД 1634/36пк от 28.11.2011, КД 1659/36пк от 15.12.2011, решение Ленинского районного суда г. Самары от 28.06.2016 по делу 2-2553/16, решение Ленинского районного суда г. Самары от 30.01.2018 по делу 2-311/2018, решение Ленинского районного суда г. Самары от 28.06.2016 по делу 2-2554/2016
</t>
      </is>
    </oc>
    <nc r="B68" t="inlineStr">
      <is>
        <t>Бояркин Андрей Николаевич, Бояркина Светлана Радиславовна, КД 1634/36пк от 28.11.2011, КД 1659/36пк от 15.12.2011, решение Ленинского районного суда г. Самары от 28.06.2016 по делу 2-2553/16, решение Ленинского районного суда г. Самары от 30.01.2018 по делу 2-311/2018, решение Ленинского районного суда г. Самары от 28.06.2016 по делу 2-2554/2016</t>
      </is>
    </nc>
  </rcc>
  <rfmt sheetId="1" sqref="B68:B69">
    <dxf>
      <alignment horizontal="left" readingOrder="0"/>
    </dxf>
  </rfmt>
  <rcc rId="565" sId="1">
    <oc r="B19" t="inlineStr">
      <is>
        <t>Цветков Дмитрий Васильевич, КД 6_VISA-110/11 от 10.11.2011, решение Ленинского районного суда г. Самары от  12.03.2014  по делу 2-861/2014,                                 , решение мирового судьи судебного участка № 28 Ленинского судебного района г.о. Самара от 17.08.2017 по делу 2-904/2017</t>
      </is>
    </oc>
    <nc r="B19" t="inlineStr">
      <is>
        <t>Цветков Дмитрий Васильевич, КД 6_VISA-110/11 от 10.11.2011, решение Ленинского районного суда г. Самары от  12.03.2014  по делу 2-861/2014, решение мирового судьи судебного участка № 28 Ленинского судебного района г.о. Самара от 17.08.2017 по делу 2-904/2017</t>
      </is>
    </nc>
  </rcc>
  <rfmt sheetId="1" sqref="B7:B97">
    <dxf>
      <alignment horizontal="general" readingOrder="0"/>
    </dxf>
  </rfmt>
  <rfmt sheetId="1" sqref="B7:B97">
    <dxf>
      <alignment horizontal="left" readingOrder="0"/>
    </dxf>
  </rfmt>
  <rdn rId="0" localSheetId="1" customView="1" name="Z_75B078A2_2BD4_475A_97BE_DAA55A857F41_.wvu.Cols" hidden="1" oldHidden="1">
    <oldFormula>'Лот 1'!#REF!</oldFormula>
  </rdn>
  <rcv guid="{75B078A2-2BD4-475A-97BE-DAA55A857F41}" action="delete"/>
  <rdn rId="0" localSheetId="1" customView="1" name="Z_75B078A2_2BD4_475A_97BE_DAA55A857F41_.wvu.FilterData" hidden="1" oldHidden="1">
    <formula>'Лот 1'!$A$6:$Z$98</formula>
    <oldFormula>'Лот 1'!$A$6:$Z$98</oldFormula>
  </rdn>
  <rcv guid="{75B078A2-2BD4-475A-97BE-DAA55A857F41}" action="add"/>
  <rsnm rId="568" sheetId="1" oldName="[Расшифровка сборного лота_актуальная.XLSX]Лот 1 для ДПС и ЮД" newName="[Расшифровка сборного лота_актуальная.XLSX]Лот 1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">
    <dxf>
      <fill>
        <patternFill patternType="solid">
          <bgColor rgb="FF92D050"/>
        </patternFill>
      </fill>
    </dxf>
  </rfmt>
  <rcc rId="569" sId="1">
    <oc r="B7" t="inlineStr">
      <is>
        <t>Носова Елена Юрьевна, КД 31/36пк от 23.05.2006 , решение Ленинского районного суда г. Самары от 08.11.2016 по делу 2-4644/2016, определение АС Самарской области от 15.06.2022 по делу А55-31547/2021 о включении в РТК третьей очереди</t>
      </is>
    </oc>
    <nc r="B7" t="inlineStr">
      <is>
        <t>Носова Елена Юрьевна, КД 31/36пк от 23.05.2006, решение Ленинского районного суда г. Самары от 08.11.2016 по делу 2-4644/2016, определение АС Самарской области от 15.06.2022 по делу А55-31547/2021 о включении в РТК третьей очереди</t>
      </is>
    </nc>
  </rcc>
  <rfmt sheetId="1" sqref="B7">
    <dxf>
      <fill>
        <patternFill>
          <bgColor theme="0"/>
        </patternFill>
      </fill>
    </dxf>
  </rfmt>
  <rcc rId="570" sId="1">
    <oc r="B18" t="inlineStr">
      <is>
        <t>Сатлыков Сергей Александрович, КД 6_VISA-49/11 от 18.08.2011, решение Ленинского районного суда г. Самары  от 13.02.2015 по делу 2-55/15, определение АС Самарской области оь 15.06.2022 по делу А55-550/2022 о включении в РТК третьей очереди</t>
      </is>
    </oc>
    <nc r="B18" t="inlineStr">
      <is>
        <t>Сатлыков Сергей Александрович, КД 6_VISA-49/11 от 18.08.2011, решение Ленинского районного суда г. Самары  от 13.02.2015 по делу 2-55/15, определение АС Самарской области от 15.06.2022 по делу А55-550/2022 о включении в РТК третьей очереди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98"/>
  <sheetViews>
    <sheetView tabSelected="1" zoomScale="85" zoomScaleNormal="85" zoomScaleSheetLayoutView="70" workbookViewId="0">
      <selection activeCell="B18" sqref="B18"/>
    </sheetView>
  </sheetViews>
  <sheetFormatPr defaultRowHeight="15" x14ac:dyDescent="0.25"/>
  <cols>
    <col min="1" max="1" width="10" style="3" customWidth="1"/>
    <col min="2" max="2" width="219.5703125" style="3" customWidth="1"/>
    <col min="3" max="3" width="31.5703125" style="3" customWidth="1"/>
    <col min="4" max="16384" width="9.140625" style="3"/>
  </cols>
  <sheetData>
    <row r="3" spans="1:26" x14ac:dyDescent="0.25">
      <c r="A3" s="16" t="s">
        <v>0</v>
      </c>
      <c r="B3" s="16"/>
      <c r="C3" s="2"/>
    </row>
    <row r="4" spans="1:26" x14ac:dyDescent="0.25">
      <c r="A4" s="2"/>
      <c r="B4" s="2"/>
      <c r="C4" s="2"/>
    </row>
    <row r="5" spans="1:26" x14ac:dyDescent="0.25">
      <c r="A5" s="6" t="s">
        <v>3</v>
      </c>
      <c r="B5" s="7" t="s">
        <v>89</v>
      </c>
      <c r="C5" s="14" t="s">
        <v>91</v>
      </c>
    </row>
    <row r="6" spans="1:26" x14ac:dyDescent="0.25">
      <c r="A6" s="8" t="s">
        <v>90</v>
      </c>
      <c r="B6" s="6" t="s">
        <v>1</v>
      </c>
      <c r="C6" s="15"/>
    </row>
    <row r="7" spans="1:26" ht="30" x14ac:dyDescent="0.25">
      <c r="A7" s="9">
        <v>1</v>
      </c>
      <c r="B7" s="21" t="s">
        <v>94</v>
      </c>
      <c r="C7" s="10">
        <v>3294928.83</v>
      </c>
    </row>
    <row r="8" spans="1:26" x14ac:dyDescent="0.25">
      <c r="A8" s="4">
        <f>A7+1</f>
        <v>2</v>
      </c>
      <c r="B8" s="1" t="s">
        <v>74</v>
      </c>
      <c r="C8" s="10">
        <v>111915.22</v>
      </c>
    </row>
    <row r="9" spans="1:26" ht="30" x14ac:dyDescent="0.25">
      <c r="A9" s="4">
        <f t="shared" ref="A9:A40" si="0">A8+1</f>
        <v>3</v>
      </c>
      <c r="B9" s="1" t="s">
        <v>81</v>
      </c>
      <c r="C9" s="10">
        <v>29646.799999999999</v>
      </c>
    </row>
    <row r="10" spans="1:26" x14ac:dyDescent="0.25">
      <c r="A10" s="4">
        <f t="shared" si="0"/>
        <v>4</v>
      </c>
      <c r="B10" s="1" t="s">
        <v>4</v>
      </c>
      <c r="C10" s="10">
        <v>128876.38</v>
      </c>
    </row>
    <row r="11" spans="1:26" x14ac:dyDescent="0.25">
      <c r="A11" s="4">
        <f t="shared" si="0"/>
        <v>5</v>
      </c>
      <c r="B11" s="1" t="s">
        <v>5</v>
      </c>
      <c r="C11" s="10">
        <v>40672.19</v>
      </c>
    </row>
    <row r="12" spans="1:26" x14ac:dyDescent="0.25">
      <c r="A12" s="4">
        <f t="shared" si="0"/>
        <v>6</v>
      </c>
      <c r="B12" s="1" t="s">
        <v>75</v>
      </c>
      <c r="C12" s="10">
        <v>90235.53</v>
      </c>
    </row>
    <row r="13" spans="1:26" x14ac:dyDescent="0.25">
      <c r="A13" s="4">
        <f t="shared" si="0"/>
        <v>7</v>
      </c>
      <c r="B13" s="1" t="s">
        <v>6</v>
      </c>
      <c r="C13" s="10">
        <v>10316.93</v>
      </c>
      <c r="Z13" s="5"/>
    </row>
    <row r="14" spans="1:26" x14ac:dyDescent="0.25">
      <c r="A14" s="4">
        <f t="shared" si="0"/>
        <v>8</v>
      </c>
      <c r="B14" s="1" t="s">
        <v>7</v>
      </c>
      <c r="C14" s="10">
        <v>62855.21</v>
      </c>
    </row>
    <row r="15" spans="1:26" x14ac:dyDescent="0.25">
      <c r="A15" s="4">
        <f t="shared" si="0"/>
        <v>9</v>
      </c>
      <c r="B15" s="1" t="s">
        <v>8</v>
      </c>
      <c r="C15" s="10">
        <v>74972.600000000006</v>
      </c>
    </row>
    <row r="16" spans="1:26" x14ac:dyDescent="0.25">
      <c r="A16" s="4">
        <f t="shared" si="0"/>
        <v>10</v>
      </c>
      <c r="B16" s="1" t="s">
        <v>9</v>
      </c>
      <c r="C16" s="10">
        <v>610915.73</v>
      </c>
    </row>
    <row r="17" spans="1:3" x14ac:dyDescent="0.25">
      <c r="A17" s="4">
        <f t="shared" si="0"/>
        <v>11</v>
      </c>
      <c r="B17" s="1" t="s">
        <v>10</v>
      </c>
      <c r="C17" s="10">
        <v>130633.57</v>
      </c>
    </row>
    <row r="18" spans="1:3" ht="30" x14ac:dyDescent="0.25">
      <c r="A18" s="4">
        <f t="shared" si="0"/>
        <v>12</v>
      </c>
      <c r="B18" s="1" t="s">
        <v>95</v>
      </c>
      <c r="C18" s="10">
        <v>51669.54</v>
      </c>
    </row>
    <row r="19" spans="1:3" ht="30" x14ac:dyDescent="0.25">
      <c r="A19" s="4">
        <f t="shared" si="0"/>
        <v>13</v>
      </c>
      <c r="B19" s="1" t="s">
        <v>93</v>
      </c>
      <c r="C19" s="10">
        <v>91298.599999999991</v>
      </c>
    </row>
    <row r="20" spans="1:3" x14ac:dyDescent="0.25">
      <c r="A20" s="4">
        <f t="shared" si="0"/>
        <v>14</v>
      </c>
      <c r="B20" s="1" t="s">
        <v>11</v>
      </c>
      <c r="C20" s="10">
        <v>11577.95</v>
      </c>
    </row>
    <row r="21" spans="1:3" x14ac:dyDescent="0.25">
      <c r="A21" s="4">
        <f t="shared" si="0"/>
        <v>15</v>
      </c>
      <c r="B21" s="1" t="s">
        <v>12</v>
      </c>
      <c r="C21" s="10">
        <v>197323.41</v>
      </c>
    </row>
    <row r="22" spans="1:3" x14ac:dyDescent="0.25">
      <c r="A22" s="4">
        <f t="shared" si="0"/>
        <v>16</v>
      </c>
      <c r="B22" s="1" t="s">
        <v>13</v>
      </c>
      <c r="C22" s="10">
        <v>19950.77</v>
      </c>
    </row>
    <row r="23" spans="1:3" x14ac:dyDescent="0.25">
      <c r="A23" s="4">
        <f t="shared" si="0"/>
        <v>17</v>
      </c>
      <c r="B23" s="1" t="s">
        <v>14</v>
      </c>
      <c r="C23" s="10">
        <v>64442.04</v>
      </c>
    </row>
    <row r="24" spans="1:3" ht="30" x14ac:dyDescent="0.25">
      <c r="A24" s="4">
        <f t="shared" si="0"/>
        <v>18</v>
      </c>
      <c r="B24" s="1" t="s">
        <v>15</v>
      </c>
      <c r="C24" s="10">
        <v>143026.93</v>
      </c>
    </row>
    <row r="25" spans="1:3" x14ac:dyDescent="0.25">
      <c r="A25" s="4">
        <f t="shared" si="0"/>
        <v>19</v>
      </c>
      <c r="B25" s="1" t="s">
        <v>16</v>
      </c>
      <c r="C25" s="10">
        <v>10723.64</v>
      </c>
    </row>
    <row r="26" spans="1:3" x14ac:dyDescent="0.25">
      <c r="A26" s="4">
        <f t="shared" si="0"/>
        <v>20</v>
      </c>
      <c r="B26" s="1" t="s">
        <v>17</v>
      </c>
      <c r="C26" s="10">
        <v>11786.39</v>
      </c>
    </row>
    <row r="27" spans="1:3" x14ac:dyDescent="0.25">
      <c r="A27" s="4">
        <f t="shared" si="0"/>
        <v>21</v>
      </c>
      <c r="B27" s="1" t="s">
        <v>18</v>
      </c>
      <c r="C27" s="10">
        <v>741875.4</v>
      </c>
    </row>
    <row r="28" spans="1:3" x14ac:dyDescent="0.25">
      <c r="A28" s="4">
        <f t="shared" si="0"/>
        <v>22</v>
      </c>
      <c r="B28" s="1" t="s">
        <v>19</v>
      </c>
      <c r="C28" s="10">
        <v>674846.28999999992</v>
      </c>
    </row>
    <row r="29" spans="1:3" x14ac:dyDescent="0.25">
      <c r="A29" s="4">
        <f t="shared" si="0"/>
        <v>23</v>
      </c>
      <c r="B29" s="1" t="s">
        <v>20</v>
      </c>
      <c r="C29" s="10">
        <v>15390.09</v>
      </c>
    </row>
    <row r="30" spans="1:3" x14ac:dyDescent="0.25">
      <c r="A30" s="4">
        <f t="shared" si="0"/>
        <v>24</v>
      </c>
      <c r="B30" s="1" t="s">
        <v>21</v>
      </c>
      <c r="C30" s="10">
        <v>10166.950000000001</v>
      </c>
    </row>
    <row r="31" spans="1:3" x14ac:dyDescent="0.25">
      <c r="A31" s="4">
        <f t="shared" si="0"/>
        <v>25</v>
      </c>
      <c r="B31" s="1" t="s">
        <v>22</v>
      </c>
      <c r="C31" s="10">
        <v>22698.48</v>
      </c>
    </row>
    <row r="32" spans="1:3" x14ac:dyDescent="0.25">
      <c r="A32" s="4">
        <f t="shared" si="0"/>
        <v>26</v>
      </c>
      <c r="B32" s="1" t="s">
        <v>23</v>
      </c>
      <c r="C32" s="10">
        <v>4585355.49</v>
      </c>
    </row>
    <row r="33" spans="1:3" x14ac:dyDescent="0.25">
      <c r="A33" s="4">
        <f t="shared" si="0"/>
        <v>27</v>
      </c>
      <c r="B33" s="1" t="s">
        <v>24</v>
      </c>
      <c r="C33" s="10">
        <v>4759.01</v>
      </c>
    </row>
    <row r="34" spans="1:3" x14ac:dyDescent="0.25">
      <c r="A34" s="4">
        <f t="shared" si="0"/>
        <v>28</v>
      </c>
      <c r="B34" s="1" t="s">
        <v>25</v>
      </c>
      <c r="C34" s="10">
        <v>11566.74</v>
      </c>
    </row>
    <row r="35" spans="1:3" x14ac:dyDescent="0.25">
      <c r="A35" s="4">
        <f t="shared" si="0"/>
        <v>29</v>
      </c>
      <c r="B35" s="1" t="s">
        <v>26</v>
      </c>
      <c r="C35" s="10">
        <v>98684.84</v>
      </c>
    </row>
    <row r="36" spans="1:3" x14ac:dyDescent="0.25">
      <c r="A36" s="4">
        <f t="shared" si="0"/>
        <v>30</v>
      </c>
      <c r="B36" s="1" t="s">
        <v>83</v>
      </c>
      <c r="C36" s="10">
        <v>116605.45000000001</v>
      </c>
    </row>
    <row r="37" spans="1:3" x14ac:dyDescent="0.25">
      <c r="A37" s="4">
        <f t="shared" si="0"/>
        <v>31</v>
      </c>
      <c r="B37" s="1" t="s">
        <v>27</v>
      </c>
      <c r="C37" s="10">
        <v>134841.67999999996</v>
      </c>
    </row>
    <row r="38" spans="1:3" x14ac:dyDescent="0.25">
      <c r="A38" s="4">
        <f t="shared" si="0"/>
        <v>32</v>
      </c>
      <c r="B38" s="1" t="s">
        <v>28</v>
      </c>
      <c r="C38" s="10">
        <v>148053.03</v>
      </c>
    </row>
    <row r="39" spans="1:3" x14ac:dyDescent="0.25">
      <c r="A39" s="4">
        <f t="shared" si="0"/>
        <v>33</v>
      </c>
      <c r="B39" s="1" t="s">
        <v>29</v>
      </c>
      <c r="C39" s="10">
        <v>136742.38</v>
      </c>
    </row>
    <row r="40" spans="1:3" x14ac:dyDescent="0.25">
      <c r="A40" s="4">
        <f t="shared" si="0"/>
        <v>34</v>
      </c>
      <c r="B40" s="1" t="s">
        <v>30</v>
      </c>
      <c r="C40" s="10">
        <v>62744.270000000004</v>
      </c>
    </row>
    <row r="41" spans="1:3" x14ac:dyDescent="0.25">
      <c r="A41" s="19">
        <v>35</v>
      </c>
      <c r="B41" s="17" t="s">
        <v>73</v>
      </c>
      <c r="C41" s="10">
        <v>141676</v>
      </c>
    </row>
    <row r="42" spans="1:3" x14ac:dyDescent="0.25">
      <c r="A42" s="20"/>
      <c r="B42" s="18"/>
      <c r="C42" s="10">
        <v>154704.9</v>
      </c>
    </row>
    <row r="43" spans="1:3" x14ac:dyDescent="0.25">
      <c r="A43" s="4">
        <v>36</v>
      </c>
      <c r="B43" s="1" t="s">
        <v>31</v>
      </c>
      <c r="C43" s="10">
        <v>20617.829999999998</v>
      </c>
    </row>
    <row r="44" spans="1:3" x14ac:dyDescent="0.25">
      <c r="A44" s="4">
        <f>A43+1</f>
        <v>37</v>
      </c>
      <c r="B44" s="1" t="s">
        <v>32</v>
      </c>
      <c r="C44" s="10">
        <v>19910.059999999998</v>
      </c>
    </row>
    <row r="45" spans="1:3" x14ac:dyDescent="0.25">
      <c r="A45" s="4">
        <f t="shared" ref="A45:A67" si="1">A44+1</f>
        <v>38</v>
      </c>
      <c r="B45" s="1" t="s">
        <v>78</v>
      </c>
      <c r="C45" s="10">
        <v>10886.84</v>
      </c>
    </row>
    <row r="46" spans="1:3" x14ac:dyDescent="0.25">
      <c r="A46" s="4">
        <f t="shared" ref="A46:A63" si="2">A45+1</f>
        <v>39</v>
      </c>
      <c r="B46" s="1" t="s">
        <v>39</v>
      </c>
      <c r="C46" s="10">
        <v>59814.31</v>
      </c>
    </row>
    <row r="47" spans="1:3" x14ac:dyDescent="0.25">
      <c r="A47" s="4">
        <f t="shared" si="2"/>
        <v>40</v>
      </c>
      <c r="B47" s="1" t="s">
        <v>85</v>
      </c>
      <c r="C47" s="10">
        <v>77124.540000000008</v>
      </c>
    </row>
    <row r="48" spans="1:3" x14ac:dyDescent="0.25">
      <c r="A48" s="4">
        <f t="shared" si="2"/>
        <v>41</v>
      </c>
      <c r="B48" s="1" t="s">
        <v>84</v>
      </c>
      <c r="C48" s="10">
        <v>12895.23</v>
      </c>
    </row>
    <row r="49" spans="1:3" x14ac:dyDescent="0.25">
      <c r="A49" s="4">
        <f t="shared" si="2"/>
        <v>42</v>
      </c>
      <c r="B49" s="1" t="s">
        <v>42</v>
      </c>
      <c r="C49" s="10">
        <v>279611.07</v>
      </c>
    </row>
    <row r="50" spans="1:3" ht="30" x14ac:dyDescent="0.25">
      <c r="A50" s="4">
        <f t="shared" si="2"/>
        <v>43</v>
      </c>
      <c r="B50" s="1" t="s">
        <v>80</v>
      </c>
      <c r="C50" s="10">
        <v>456727.14</v>
      </c>
    </row>
    <row r="51" spans="1:3" x14ac:dyDescent="0.25">
      <c r="A51" s="4">
        <f t="shared" si="2"/>
        <v>44</v>
      </c>
      <c r="B51" s="1" t="s">
        <v>44</v>
      </c>
      <c r="C51" s="10">
        <v>35661.06</v>
      </c>
    </row>
    <row r="52" spans="1:3" x14ac:dyDescent="0.25">
      <c r="A52" s="4">
        <f t="shared" si="2"/>
        <v>45</v>
      </c>
      <c r="B52" s="1" t="s">
        <v>79</v>
      </c>
      <c r="C52" s="10">
        <v>17160.38</v>
      </c>
    </row>
    <row r="53" spans="1:3" x14ac:dyDescent="0.25">
      <c r="A53" s="4">
        <f t="shared" si="2"/>
        <v>46</v>
      </c>
      <c r="B53" s="1" t="s">
        <v>38</v>
      </c>
      <c r="C53" s="10">
        <v>353818.74</v>
      </c>
    </row>
    <row r="54" spans="1:3" ht="30" x14ac:dyDescent="0.25">
      <c r="A54" s="4">
        <f t="shared" si="2"/>
        <v>47</v>
      </c>
      <c r="B54" s="1" t="s">
        <v>37</v>
      </c>
      <c r="C54" s="10">
        <v>36182.57</v>
      </c>
    </row>
    <row r="55" spans="1:3" x14ac:dyDescent="0.25">
      <c r="A55" s="4">
        <f t="shared" si="2"/>
        <v>48</v>
      </c>
      <c r="B55" s="1" t="s">
        <v>33</v>
      </c>
      <c r="C55" s="10">
        <v>7995.23</v>
      </c>
    </row>
    <row r="56" spans="1:3" x14ac:dyDescent="0.25">
      <c r="A56" s="4">
        <f t="shared" si="2"/>
        <v>49</v>
      </c>
      <c r="B56" s="1" t="s">
        <v>35</v>
      </c>
      <c r="C56" s="10">
        <v>256384.71</v>
      </c>
    </row>
    <row r="57" spans="1:3" x14ac:dyDescent="0.25">
      <c r="A57" s="4">
        <f t="shared" si="2"/>
        <v>50</v>
      </c>
      <c r="B57" s="1" t="s">
        <v>88</v>
      </c>
      <c r="C57" s="10">
        <v>147789.87</v>
      </c>
    </row>
    <row r="58" spans="1:3" x14ac:dyDescent="0.25">
      <c r="A58" s="4">
        <f t="shared" si="2"/>
        <v>51</v>
      </c>
      <c r="B58" s="1" t="s">
        <v>34</v>
      </c>
      <c r="C58" s="10">
        <v>153987.9</v>
      </c>
    </row>
    <row r="59" spans="1:3" x14ac:dyDescent="0.25">
      <c r="A59" s="4">
        <f t="shared" si="2"/>
        <v>52</v>
      </c>
      <c r="B59" s="1" t="s">
        <v>43</v>
      </c>
      <c r="C59" s="10">
        <v>51014.55</v>
      </c>
    </row>
    <row r="60" spans="1:3" x14ac:dyDescent="0.25">
      <c r="A60" s="4">
        <f t="shared" si="2"/>
        <v>53</v>
      </c>
      <c r="B60" s="1" t="s">
        <v>41</v>
      </c>
      <c r="C60" s="10">
        <v>132517.89000000001</v>
      </c>
    </row>
    <row r="61" spans="1:3" x14ac:dyDescent="0.25">
      <c r="A61" s="4">
        <f t="shared" si="2"/>
        <v>54</v>
      </c>
      <c r="B61" s="1" t="s">
        <v>40</v>
      </c>
      <c r="C61" s="10">
        <v>84110.49</v>
      </c>
    </row>
    <row r="62" spans="1:3" ht="30" x14ac:dyDescent="0.25">
      <c r="A62" s="4">
        <f t="shared" si="2"/>
        <v>55</v>
      </c>
      <c r="B62" s="1" t="s">
        <v>36</v>
      </c>
      <c r="C62" s="10">
        <v>31682.6</v>
      </c>
    </row>
    <row r="63" spans="1:3" x14ac:dyDescent="0.25">
      <c r="A63" s="4">
        <f t="shared" si="2"/>
        <v>56</v>
      </c>
      <c r="B63" s="1" t="s">
        <v>45</v>
      </c>
      <c r="C63" s="10">
        <v>71334.14</v>
      </c>
    </row>
    <row r="64" spans="1:3" x14ac:dyDescent="0.25">
      <c r="A64" s="4">
        <f t="shared" si="1"/>
        <v>57</v>
      </c>
      <c r="B64" s="1" t="s">
        <v>46</v>
      </c>
      <c r="C64" s="10">
        <v>68914.600000000006</v>
      </c>
    </row>
    <row r="65" spans="1:3" ht="30" x14ac:dyDescent="0.25">
      <c r="A65" s="4">
        <f t="shared" si="1"/>
        <v>58</v>
      </c>
      <c r="B65" s="1" t="s">
        <v>47</v>
      </c>
      <c r="C65" s="10">
        <v>20012.259999999998</v>
      </c>
    </row>
    <row r="66" spans="1:3" x14ac:dyDescent="0.25">
      <c r="A66" s="4">
        <f t="shared" si="1"/>
        <v>59</v>
      </c>
      <c r="B66" s="1" t="s">
        <v>48</v>
      </c>
      <c r="C66" s="10">
        <v>262343.95999999996</v>
      </c>
    </row>
    <row r="67" spans="1:3" x14ac:dyDescent="0.25">
      <c r="A67" s="4">
        <f t="shared" si="1"/>
        <v>60</v>
      </c>
      <c r="B67" s="1" t="s">
        <v>49</v>
      </c>
      <c r="C67" s="10">
        <v>373877.71</v>
      </c>
    </row>
    <row r="68" spans="1:3" x14ac:dyDescent="0.25">
      <c r="A68" s="19">
        <v>61</v>
      </c>
      <c r="B68" s="17" t="s">
        <v>92</v>
      </c>
      <c r="C68" s="10">
        <v>1311598.83</v>
      </c>
    </row>
    <row r="69" spans="1:3" x14ac:dyDescent="0.25">
      <c r="A69" s="20"/>
      <c r="B69" s="18"/>
      <c r="C69" s="10">
        <v>3853391.1999999997</v>
      </c>
    </row>
    <row r="70" spans="1:3" x14ac:dyDescent="0.25">
      <c r="A70" s="4">
        <v>62</v>
      </c>
      <c r="B70" s="1" t="s">
        <v>50</v>
      </c>
      <c r="C70" s="10">
        <v>70000</v>
      </c>
    </row>
    <row r="71" spans="1:3" x14ac:dyDescent="0.25">
      <c r="A71" s="4">
        <f>A70+1</f>
        <v>63</v>
      </c>
      <c r="B71" s="1" t="s">
        <v>51</v>
      </c>
      <c r="C71" s="10">
        <v>59313.740000000005</v>
      </c>
    </row>
    <row r="72" spans="1:3" x14ac:dyDescent="0.25">
      <c r="A72" s="4">
        <f t="shared" ref="A72:A97" si="3">A71+1</f>
        <v>64</v>
      </c>
      <c r="B72" s="1" t="s">
        <v>52</v>
      </c>
      <c r="C72" s="10">
        <v>96758.98</v>
      </c>
    </row>
    <row r="73" spans="1:3" x14ac:dyDescent="0.25">
      <c r="A73" s="4">
        <v>65</v>
      </c>
      <c r="B73" s="1" t="s">
        <v>86</v>
      </c>
      <c r="C73" s="10">
        <v>125594.76</v>
      </c>
    </row>
    <row r="74" spans="1:3" x14ac:dyDescent="0.25">
      <c r="A74" s="4">
        <f t="shared" si="3"/>
        <v>66</v>
      </c>
      <c r="B74" s="1" t="s">
        <v>77</v>
      </c>
      <c r="C74" s="10">
        <v>158079.47</v>
      </c>
    </row>
    <row r="75" spans="1:3" x14ac:dyDescent="0.25">
      <c r="A75" s="4">
        <f t="shared" si="3"/>
        <v>67</v>
      </c>
      <c r="B75" s="1" t="s">
        <v>82</v>
      </c>
      <c r="C75" s="10">
        <v>40189.410000000003</v>
      </c>
    </row>
    <row r="76" spans="1:3" x14ac:dyDescent="0.25">
      <c r="A76" s="4">
        <f t="shared" si="3"/>
        <v>68</v>
      </c>
      <c r="B76" s="1" t="s">
        <v>53</v>
      </c>
      <c r="C76" s="10">
        <v>184726.25</v>
      </c>
    </row>
    <row r="77" spans="1:3" x14ac:dyDescent="0.25">
      <c r="A77" s="4">
        <f t="shared" si="3"/>
        <v>69</v>
      </c>
      <c r="B77" s="1" t="s">
        <v>54</v>
      </c>
      <c r="C77" s="10">
        <v>35709.18</v>
      </c>
    </row>
    <row r="78" spans="1:3" x14ac:dyDescent="0.25">
      <c r="A78" s="4">
        <f t="shared" si="3"/>
        <v>70</v>
      </c>
      <c r="B78" s="1" t="s">
        <v>55</v>
      </c>
      <c r="C78" s="10">
        <v>205013.31999999998</v>
      </c>
    </row>
    <row r="79" spans="1:3" x14ac:dyDescent="0.25">
      <c r="A79" s="4">
        <f t="shared" si="3"/>
        <v>71</v>
      </c>
      <c r="B79" s="1" t="s">
        <v>56</v>
      </c>
      <c r="C79" s="10">
        <v>141392.1</v>
      </c>
    </row>
    <row r="80" spans="1:3" x14ac:dyDescent="0.25">
      <c r="A80" s="4">
        <f t="shared" si="3"/>
        <v>72</v>
      </c>
      <c r="B80" s="1" t="s">
        <v>57</v>
      </c>
      <c r="C80" s="10">
        <v>157556.44</v>
      </c>
    </row>
    <row r="81" spans="1:3" x14ac:dyDescent="0.25">
      <c r="A81" s="4">
        <f t="shared" si="3"/>
        <v>73</v>
      </c>
      <c r="B81" s="1" t="s">
        <v>58</v>
      </c>
      <c r="C81" s="10">
        <v>12637.970000000001</v>
      </c>
    </row>
    <row r="82" spans="1:3" x14ac:dyDescent="0.25">
      <c r="A82" s="4">
        <f t="shared" si="3"/>
        <v>74</v>
      </c>
      <c r="B82" s="1" t="s">
        <v>59</v>
      </c>
      <c r="C82" s="10">
        <v>24016.010000000002</v>
      </c>
    </row>
    <row r="83" spans="1:3" ht="30" x14ac:dyDescent="0.25">
      <c r="A83" s="4">
        <f t="shared" si="3"/>
        <v>75</v>
      </c>
      <c r="B83" s="1" t="s">
        <v>60</v>
      </c>
      <c r="C83" s="10">
        <v>311719.76</v>
      </c>
    </row>
    <row r="84" spans="1:3" x14ac:dyDescent="0.25">
      <c r="A84" s="4">
        <f t="shared" si="3"/>
        <v>76</v>
      </c>
      <c r="B84" s="1" t="s">
        <v>61</v>
      </c>
      <c r="C84" s="10">
        <v>421535.19</v>
      </c>
    </row>
    <row r="85" spans="1:3" x14ac:dyDescent="0.25">
      <c r="A85" s="4">
        <f t="shared" si="3"/>
        <v>77</v>
      </c>
      <c r="B85" s="1" t="s">
        <v>76</v>
      </c>
      <c r="C85" s="10">
        <v>12714.53</v>
      </c>
    </row>
    <row r="86" spans="1:3" x14ac:dyDescent="0.25">
      <c r="A86" s="4">
        <f t="shared" si="3"/>
        <v>78</v>
      </c>
      <c r="B86" s="1" t="s">
        <v>62</v>
      </c>
      <c r="C86" s="10">
        <v>22478.32</v>
      </c>
    </row>
    <row r="87" spans="1:3" x14ac:dyDescent="0.25">
      <c r="A87" s="4">
        <f t="shared" si="3"/>
        <v>79</v>
      </c>
      <c r="B87" s="1" t="s">
        <v>63</v>
      </c>
      <c r="C87" s="10">
        <v>57053.69</v>
      </c>
    </row>
    <row r="88" spans="1:3" x14ac:dyDescent="0.25">
      <c r="A88" s="4">
        <f t="shared" si="3"/>
        <v>80</v>
      </c>
      <c r="B88" s="1" t="s">
        <v>87</v>
      </c>
      <c r="C88" s="10">
        <v>314900.12</v>
      </c>
    </row>
    <row r="89" spans="1:3" x14ac:dyDescent="0.25">
      <c r="A89" s="4">
        <f t="shared" si="3"/>
        <v>81</v>
      </c>
      <c r="B89" s="1" t="s">
        <v>64</v>
      </c>
      <c r="C89" s="10">
        <v>338833.34</v>
      </c>
    </row>
    <row r="90" spans="1:3" x14ac:dyDescent="0.25">
      <c r="A90" s="4">
        <f t="shared" si="3"/>
        <v>82</v>
      </c>
      <c r="B90" s="1" t="s">
        <v>65</v>
      </c>
      <c r="C90" s="10">
        <v>129527.13</v>
      </c>
    </row>
    <row r="91" spans="1:3" x14ac:dyDescent="0.25">
      <c r="A91" s="4">
        <f t="shared" si="3"/>
        <v>83</v>
      </c>
      <c r="B91" s="1" t="s">
        <v>66</v>
      </c>
      <c r="C91" s="10">
        <v>546647.11</v>
      </c>
    </row>
    <row r="92" spans="1:3" x14ac:dyDescent="0.25">
      <c r="A92" s="4">
        <f t="shared" si="3"/>
        <v>84</v>
      </c>
      <c r="B92" s="1" t="s">
        <v>67</v>
      </c>
      <c r="C92" s="10">
        <v>315757.63999999996</v>
      </c>
    </row>
    <row r="93" spans="1:3" x14ac:dyDescent="0.25">
      <c r="A93" s="4">
        <f t="shared" si="3"/>
        <v>85</v>
      </c>
      <c r="B93" s="1" t="s">
        <v>68</v>
      </c>
      <c r="C93" s="10">
        <v>38004.400000000001</v>
      </c>
    </row>
    <row r="94" spans="1:3" x14ac:dyDescent="0.25">
      <c r="A94" s="4">
        <f t="shared" si="3"/>
        <v>86</v>
      </c>
      <c r="B94" s="1" t="s">
        <v>69</v>
      </c>
      <c r="C94" s="10">
        <v>60518.289999999994</v>
      </c>
    </row>
    <row r="95" spans="1:3" x14ac:dyDescent="0.25">
      <c r="A95" s="4">
        <f t="shared" si="3"/>
        <v>87</v>
      </c>
      <c r="B95" s="1" t="s">
        <v>70</v>
      </c>
      <c r="C95" s="10">
        <v>36824.730000000003</v>
      </c>
    </row>
    <row r="96" spans="1:3" ht="30" x14ac:dyDescent="0.25">
      <c r="A96" s="4">
        <f t="shared" si="3"/>
        <v>88</v>
      </c>
      <c r="B96" s="1" t="s">
        <v>71</v>
      </c>
      <c r="C96" s="10">
        <v>194079.05</v>
      </c>
    </row>
    <row r="97" spans="1:3" ht="30" x14ac:dyDescent="0.25">
      <c r="A97" s="4">
        <f t="shared" si="3"/>
        <v>89</v>
      </c>
      <c r="B97" s="1" t="s">
        <v>72</v>
      </c>
      <c r="C97" s="10">
        <v>34234.83</v>
      </c>
    </row>
    <row r="98" spans="1:3" x14ac:dyDescent="0.25">
      <c r="A98" s="11" t="s">
        <v>2</v>
      </c>
      <c r="B98" s="12"/>
      <c r="C98" s="13">
        <f>SUM(C7:C97)</f>
        <v>24601660.730000012</v>
      </c>
    </row>
  </sheetData>
  <sortState ref="A49:AT66">
    <sortCondition ref="A49:A66"/>
  </sortState>
  <customSheetViews>
    <customSheetView guid="{402D7DD7-0A51-4E55-9EB9-9285BC29DEDE}" scale="60" showPageBreaks="1" hiddenColumns="1" view="pageBreakPreview" topLeftCell="A10">
      <selection activeCell="J40" sqref="J40"/>
      <pageMargins left="0.7" right="0.7" top="0.75" bottom="0.75" header="0.3" footer="0.3"/>
      <pageSetup paperSize="9" scale="51" orientation="landscape" r:id="rId1"/>
    </customSheetView>
    <customSheetView guid="{6687149D-CA0F-4397-92A4-305FB09B464F}" scale="60" showPageBreaks="1" hiddenColumns="1" view="pageBreakPreview">
      <selection activeCell="P9" sqref="P9"/>
      <pageMargins left="0.7" right="0.7" top="0.75" bottom="0.75" header="0.3" footer="0.3"/>
      <pageSetup paperSize="9" scale="51" orientation="landscape" r:id="rId2"/>
    </customSheetView>
    <customSheetView guid="{9B32A0CB-C519-436B-8C58-5E0F6D1E26E4}" scale="98" topLeftCell="F13">
      <selection activeCell="L17" sqref="L17"/>
      <pageMargins left="0.7" right="0.7" top="0.75" bottom="0.75" header="0.3" footer="0.3"/>
      <pageSetup paperSize="9" orientation="landscape" r:id="rId3"/>
    </customSheetView>
    <customSheetView guid="{0E4DDE08-5E45-46CB-9C10-865CB46E0923}" scale="80" showAutoFilter="1" hiddenColumns="1">
      <selection activeCell="L10" sqref="L10"/>
      <pageMargins left="0.7" right="0.7" top="0.75" bottom="0.75" header="0.3" footer="0.3"/>
      <pageSetup paperSize="9" scale="47" orientation="landscape" r:id="rId4"/>
      <autoFilter ref="A9:AV102"/>
    </customSheetView>
    <customSheetView guid="{5B4F488E-A07E-4414-84B8-850F81549995}" scale="68" showAutoFilter="1" hiddenColumns="1" topLeftCell="E49">
      <selection activeCell="K50" sqref="K50"/>
      <pageMargins left="0.7" right="0.7" top="0.75" bottom="0.75" header="0.3" footer="0.3"/>
      <pageSetup paperSize="9" scale="47" orientation="landscape" r:id="rId5"/>
      <autoFilter ref="A9:AV101"/>
    </customSheetView>
    <customSheetView guid="{5D93C064-B2A9-4924-9BB8-4200802D54AC}" scale="98" showPageBreaks="1" hiddenColumns="1" topLeftCell="A100">
      <selection activeCell="D10" sqref="D10:E100"/>
      <rowBreaks count="2" manualBreakCount="2">
        <brk id="125" max="11" man="1"/>
        <brk id="135" max="16383" man="1"/>
      </rowBreaks>
      <pageMargins left="0.7" right="0.7" top="0.75" bottom="0.75" header="0.3" footer="0.3"/>
      <pageSetup paperSize="9" scale="47" orientation="landscape" r:id="rId6"/>
    </customSheetView>
    <customSheetView guid="{75B078A2-2BD4-475A-97BE-DAA55A857F41}" scale="85">
      <selection activeCell="B8" sqref="B8"/>
      <rowBreaks count="2" manualBreakCount="2">
        <brk id="122" max="11" man="1"/>
        <brk id="132" max="16383" man="1"/>
      </rowBreaks>
      <pageMargins left="0.7" right="0.7" top="0.75" bottom="0.75" header="0.3" footer="0.3"/>
      <pageSetup paperSize="9" scale="47" orientation="landscape" r:id="rId7"/>
    </customSheetView>
  </customSheetViews>
  <mergeCells count="6">
    <mergeCell ref="C5:C6"/>
    <mergeCell ref="A3:B3"/>
    <mergeCell ref="B68:B69"/>
    <mergeCell ref="A68:A69"/>
    <mergeCell ref="A41:A42"/>
    <mergeCell ref="B41:B42"/>
  </mergeCells>
  <pageMargins left="0.7" right="0.7" top="0.75" bottom="0.75" header="0.3" footer="0.3"/>
  <pageSetup paperSize="9" scale="47" orientation="landscape" r:id="rId8"/>
  <rowBreaks count="2" manualBreakCount="2">
    <brk id="122" max="11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Киреев Дмитрий Владимирович</dc:creator>
  <cp:lastModifiedBy>Дмитриева Екатерина Владимировна</cp:lastModifiedBy>
  <cp:lastPrinted>2021-07-06T06:07:48Z</cp:lastPrinted>
  <dcterms:created xsi:type="dcterms:W3CDTF">2017-09-28T04:51:36Z</dcterms:created>
  <dcterms:modified xsi:type="dcterms:W3CDTF">2022-10-10T09:43:58Z</dcterms:modified>
</cp:coreProperties>
</file>