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7035" tabRatio="764" firstSheet="1" activeTab="1"/>
  </bookViews>
  <sheets>
    <sheet name="Аукцион и ППП" sheetId="1" state="hidden" r:id="rId1"/>
    <sheet name="Расшифровка сборного лота №1" sheetId="2" r:id="rId2"/>
    <sheet name="Регионы" sheetId="3" state="hidden" r:id="rId3"/>
    <sheet name="Подтипы активов" sheetId="4" state="hidden" r:id="rId4"/>
  </sheets>
  <definedNames>
    <definedName name="_xlnm.Print_Area" localSheetId="0">'Аукцион и ППП'!$A$1:$M$45</definedName>
  </definedNames>
  <calcPr fullCalcOnLoad="1"/>
</workbook>
</file>

<file path=xl/sharedStrings.xml><?xml version="1.0" encoding="utf-8"?>
<sst xmlns="http://schemas.openxmlformats.org/spreadsheetml/2006/main" count="254" uniqueCount="228">
  <si>
    <t>ИТОГО:</t>
  </si>
  <si>
    <t>3. ДРАГОЦЕННЫЕ  МЕТАЛЛЫ, КАМНИ, МОНЕТЫ, ПРЕДМЕТЫ ИСКУССТВА</t>
  </si>
  <si>
    <t>2. АВТОТРАНСПОРТНЫЕ СРЕДСТВА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</si>
  <si>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</si>
  <si>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</si>
  <si>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</si>
  <si>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</si>
  <si>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указывается размер доли в процентах и номинальная стоимость</t>
  </si>
  <si>
    <t>Наименование лота</t>
  </si>
  <si>
    <t>Лоты, выставляемые на торги ²</t>
  </si>
  <si>
    <t>№ лота</t>
  </si>
  <si>
    <t>Коли-чество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</si>
  <si>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</si>
  <si>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</si>
  <si>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</si>
  <si>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</si>
  <si>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</si>
  <si>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</si>
  <si>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</si>
  <si>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</si>
  <si>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</si>
  <si>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</si>
  <si>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</si>
  <si>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</si>
  <si>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</si>
  <si>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</si>
  <si>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</si>
  <si>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</si>
  <si>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</si>
  <si>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</si>
  <si>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</si>
  <si>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</si>
  <si>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</si>
  <si>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</si>
  <si>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</si>
  <si>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</si>
  <si>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</si>
  <si>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</si>
  <si>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</si>
  <si>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</si>
  <si>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</si>
  <si>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</si>
  <si>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</si>
  <si>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</si>
  <si>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</si>
  <si>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</si>
  <si>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</si>
  <si>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</si>
  <si>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</si>
  <si>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</si>
  <si>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</si>
  <si>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</si>
  <si>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</si>
  <si>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</si>
  <si>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</si>
  <si>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</si>
  <si>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</si>
  <si>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</si>
  <si>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</si>
  <si>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</si>
  <si>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</si>
  <si>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</si>
  <si>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</si>
  <si>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</si>
  <si>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</si>
  <si>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</si>
  <si>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</si>
  <si>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</si>
  <si>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</si>
  <si>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</si>
  <si>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</si>
  <si>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</si>
  <si>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</si>
  <si>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</si>
  <si>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</si>
  <si>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</si>
  <si>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</si>
  <si>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</si>
  <si>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</si>
  <si>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</si>
  <si>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</si>
  <si>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</si>
  <si>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</si>
  <si>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</si>
  <si>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</si>
  <si>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</si>
  <si>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</si>
  <si>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</si>
  <si>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</si>
  <si>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</si>
  <si>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</si>
  <si>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</si>
  <si>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</si>
  <si>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</si>
  <si>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</si>
  <si>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</si>
  <si>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</si>
  <si>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</si>
  <si>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</si>
  <si>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</si>
  <si>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</si>
  <si>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</si>
  <si>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</si>
  <si>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</si>
  <si>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</si>
  <si>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</si>
  <si>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</si>
  <si>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</si>
  <si>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</si>
  <si>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</si>
  <si>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</si>
  <si>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</si>
  <si>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</si>
  <si>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</si>
  <si>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</si>
  <si>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</si>
  <si>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</si>
  <si>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ИП</t>
  </si>
  <si>
    <t>Кредиты ФЛ - авто</t>
  </si>
  <si>
    <t>Кредиты ФЛ - ипотека</t>
  </si>
  <si>
    <t>Кредиты ФЛ - потреб.</t>
  </si>
  <si>
    <t>Кредиты ЮЛ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</si>
  <si>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</si>
  <si>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</si>
  <si>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</si>
  <si>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</si>
  <si>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</si>
  <si>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</si>
  <si>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</si>
  <si>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</si>
  <si>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</si>
  <si>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</si>
  <si>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</si>
  <si>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</si>
  <si>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</si>
  <si>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</si>
  <si>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</si>
  <si>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</si>
  <si>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</si>
  <si>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>наименование, адрес, площадь, кадастровый  номер</t>
  </si>
  <si>
    <t>наименование марки а/м, VIN, год выпуска, пробег, цвет, местонахождение, регистрационный номер а/м</t>
  </si>
  <si>
    <r>
      <t xml:space="preserve">Сведения об имуществе </t>
    </r>
    <r>
      <rPr>
        <b/>
        <sz val="10"/>
        <color indexed="8"/>
        <rFont val="Times New Roman"/>
        <family val="1"/>
      </rPr>
      <t>(для составных лотов до 10 позиций приводится расшифровка позиций)</t>
    </r>
  </si>
  <si>
    <t>Наличие обременений и ограничений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</si>
  <si>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</si>
  <si>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</si>
  <si>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</si>
  <si>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торгов)¹ </t>
  </si>
  <si>
    <t xml:space="preserve">к Порядку реализации активов ликвидируемых финансовых организаций
</t>
  </si>
  <si>
    <t xml:space="preserve">Полное и краткое наименование финансовой организации </t>
  </si>
  <si>
    <t>Акционерный Коммерческий Банк "ГАЗСТРОЙБАНК" (акционерное общество) (АО АКБ "ГАЗСТРОЙБАНК")</t>
  </si>
  <si>
    <t>открытая</t>
  </si>
  <si>
    <t>нет</t>
  </si>
  <si>
    <t>Ограничение ЭАД
ДА/НЕТ</t>
  </si>
  <si>
    <t>Ход судебной работы</t>
  </si>
  <si>
    <t>Наименование имущества (позиций)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</si>
  <si>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</si>
  <si>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</si>
  <si>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</si>
  <si>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</si>
  <si>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 xml:space="preserve">Балансовая стоимость лота по состоянию на 01.11.2022, руб. </t>
  </si>
  <si>
    <t>Начальная цена продажи лота  на первых торгах соответсвует решению суда.</t>
  </si>
  <si>
    <t>Место нахождения имущества</t>
  </si>
  <si>
    <t>Аукцион и ППП</t>
  </si>
  <si>
    <t xml:space="preserve">Нежилое помещение </t>
  </si>
  <si>
    <t>Примечание</t>
  </si>
  <si>
    <t>1) Нежилые помещения подвал № 0, подвал № 1, Этаж № 1, 1232.7 кв.м,  адрес: г. Москва, ул. Трофимова, д. 2/1, 77:04:0003005:6509 - ипотека в пользу Воробьева Б.В. , дата госюрег. ипотеки 30.12.2014                                                                                                       2) Нежилые помещенияи этаж № 2, 609.2 кв.м, адрес: г. Москва, ул. Трофимова, д. 2/1, 77:04:0003005:6512 - ипотека в пользу Воробьева Б.В., дата гос.рег ипотеки 09.08.2021, основания: Договор залога недвижимого имущества (ипотеки) № 1/2016 от 11.07.2016; Договор уступки прав (цессии) от 31.05.2021; Договор срочного банковского депозита юр.лица № ДЮ №02ДЮ/110716 от 11.07.2016</t>
  </si>
  <si>
    <t>доторговали ранее</t>
  </si>
  <si>
    <t>текущие торги</t>
  </si>
  <si>
    <t>публ. 04.06.202 (Аукцион), начальная цена продажи на аукционе (без неотделимых улучшений)</t>
  </si>
  <si>
    <t>публ. 19.11.2020 (ППП), цена на начальном периоде ППП (без неотделимых улучшений)</t>
  </si>
  <si>
    <t>публ. 19.11.2020 (ППП), цена на последнем периоде ППП (без неотделимых улучшений)</t>
  </si>
  <si>
    <t xml:space="preserve">Нежилые помещения (2 шт.) - 609,2 кв. м и 1 236,7 кв. м, адрес: г. Москва, ул. Трофимова, д. 2/1, этаж 2, пом. XXIII - комн. 1, 1а, 1б, 1в, 1г, 2-8, 8а, 9-12, подвал, пом. IIIа - комн. 2, 4-28, 28а, 29-31, 31а, 32, 34-38, 42-44, 44а, 46, 47, подвал 1, пом. IX - комн. 7, 8, 8а, 9, пом. VIII - комн. 1-3, 3а, 4, этаж 1, пом. XV - комн. 6, 6а, 6б, 7, 8, пом. XVI - комн. 3, 3а, 5, подвал, пом. IIIа - комн. 2, 4-28, 28а, 29-31, 31а, 32, 34-38, 42-44, 44а, 46, 47, подвал 1, пом. IX - комн. 7, 8, 8а, 9, пом. VIII - комн. 1-3, 3а, 4, этаж 1, пом. XV - комн. 6, 6а, 6б, 7, 8, неотделимые улучшения (23 поз.),  кадастровые номера 77:04:0003005:6512, 77:04:0003005:6509, </t>
  </si>
  <si>
    <t>ипотека (помещение 609,2 кв. м) в пользу ООО «Юридическая служба», ИНН 7736263636, договор залога недвижимого имущества (ипотеки) 1/2016 oт 11.07.2016, срок исполнения основного обязательства, обеспеченного ипотекой - 181 день, ипотека (помещение - 1 236,7 кв. м) в пользу Воробьева Борислава Валерьевича, договор срочного банковского вклада (депозита) физического лица № 11000 от 11.12.2014, срок 2 года до 11.12.2016.</t>
  </si>
  <si>
    <t>Нежилые помещения (2 шт.) - 609,2 кв. м и 1 236,7 кв. м, кадастровые номера 77:04:0003005:6512, 77:04:0003005:6509</t>
  </si>
  <si>
    <t>Оценочная стоимость лота по состоянию на 14.11.2022г., руб.   (решение суда)</t>
  </si>
  <si>
    <t xml:space="preserve">9 периодов </t>
  </si>
  <si>
    <t xml:space="preserve">Определением АС г. Москвы от 18.10.2022 по делу № А40-194252/16-78-104 "Б" разрешены возникшие между КУ и кредитиром Воробьевым разногласия и утверждено Положение о порядке, сроках и условиях реализации имущества Банка. Начальная цена реализации, вкл. стоимость помещений (163 154 000 руб. и 80 370 000 руб., неотделимые ул. 5 316 093.23 руб.)  </t>
  </si>
  <si>
    <t>В предложении, утвержденном определением АС г. Москвы, балансовая стоимость в размере 678 448 325.30 руб. включала в себя имущество в г. Тула (инв. № 0001/1 СКС и 2АГ ИНВ № 259 Структурированная комплексная сеть (о/о Тула) на общую сумму 628 667.24 руб.  Списано распоряжением от 30.11.2021.</t>
  </si>
  <si>
    <t xml:space="preserve">Общая балансовая стоимость - 677 819 658.06 руб., в т.ч.: балансовая стоимость Нежилого помещения 1 составляет 459 715 930,01 руб., балансовая стоимость Нежилого помещения 2 составляет 212 787 634,82 руб., балансовая стоимость неотделимых улучшений составляет 5 316 093,23 руб.
В состав «Оценочная и балансовая стоимость» входит оценочная стоимость Нежилого помещения 1и Нежилого помещения 2 и балансовая стоимость Неотделимых улучшений.
</t>
  </si>
  <si>
    <t>Лот № 1</t>
  </si>
  <si>
    <t>№№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</si>
  <si>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</si>
  <si>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</si>
  <si>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</si>
  <si>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</si>
  <si>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</si>
  <si>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</si>
  <si>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</si>
  <si>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</si>
  <si>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</si>
  <si>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</si>
  <si>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</si>
  <si>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</si>
  <si>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</si>
  <si>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</si>
  <si>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</si>
  <si>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</si>
  <si>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</si>
  <si>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</si>
  <si>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</si>
  <si>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</si>
  <si>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</si>
  <si>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г. Москва, ул. Трофимова, д. 2/1</t>
  </si>
  <si>
    <t>Приложение № 1.3</t>
  </si>
  <si>
    <t>Сплит-система напольно-потолочного типа Carrier</t>
  </si>
  <si>
    <t>Кондиционер Mitsubishi Electric msc-ge35vb mu-ga35vb</t>
  </si>
  <si>
    <t>Создание системы видеонаблюдения</t>
  </si>
  <si>
    <t>Установка системы контроля управления доступом</t>
  </si>
  <si>
    <t>Создание линии связи ЗАО "Макомнет" (ул.Трофимова д.2/1)</t>
  </si>
  <si>
    <t>Кондиционер Mitsubishi Electric msc-ge35vb</t>
  </si>
  <si>
    <t>Электросчетчик "Меркурий 230 ART-01 PCSIGN"</t>
  </si>
  <si>
    <t>Система безопасности</t>
  </si>
  <si>
    <t>Кондиционер Tadilux TRM 18H</t>
  </si>
  <si>
    <t>Кондиционер Dantex RK-18SDM2 E Наружный блок</t>
  </si>
  <si>
    <t>Система кондиционирования (серверная)</t>
  </si>
  <si>
    <t>Охранно-тревожная сигнализация</t>
  </si>
  <si>
    <t>Сплит-система Euronord EC/EU AL-18 HR</t>
  </si>
  <si>
    <t xml:space="preserve">Автоматическая установка порошкового пожаротушения в помещениях №24 и 014 </t>
  </si>
  <si>
    <t>Кондиционер Tadilux TRM 12H</t>
  </si>
  <si>
    <t>Сетевое (коммуникационное) оборудование</t>
  </si>
  <si>
    <t>Сплит система настенного типа с адаптацией до-40С Тошиба RAS-18SKP</t>
  </si>
  <si>
    <t>Установка охранно-тревожной сигнализации</t>
  </si>
  <si>
    <t>Установка автоматической пожарной сигнализации</t>
  </si>
  <si>
    <t>Нежилые помещения (2 шт.) - 609,2 кв. м и 1 236,7 кв. м, адрес: г. Москва, ул. Трофимова, д. 2/1, этаж 2, пом. XXIII - комн. 1, 1а, 1б, 1в, 1г, 2-8, 8а, 9-12, подвал, пом. IIIа - комн. 2, 4-28, 28а, 29-31, 31а, 32, 34-38, 42-44, 44а, 46, 47, подвал 1, пом. IX - комн. 7, 8, 8а, 9, пом. VIII - комн. 1-3, 3а, 4, этаж 1, пом. XV - комн. 6, 6а, 6б, 7, 8, пом. XVI - комн. 3, 3а, 5, подвал, пом. IIIа - комн. 2, 4-28, 28а, 29-31, 31а, 32, 34-38, 42-44, 44а, 46, 47, подвал 1, пом. IX - комн. 7, 8, 8а, 9, пом. VIII - комн. 1-3, 3а, 4, этаж 1, пом. XV - комн. 6, 6а, 6б, 7, 8, неотделимые улучшения (23 поз.)</t>
  </si>
  <si>
    <t xml:space="preserve">Кондиционер Fujitsu General </t>
  </si>
  <si>
    <t xml:space="preserve">Кондиционер Lessar </t>
  </si>
  <si>
    <t>22</t>
  </si>
  <si>
    <t>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</si>
</sst>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##,##0.0"/>
    <numFmt numFmtId="176" formatCode="#,###,##0.00;\-#,##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\ &quot;₽&quot;"/>
    <numFmt numFmtId="183" formatCode="#,##0.00_ ;\-#,##0.00\ "/>
    <numFmt numFmtId="184" formatCode="#,##0.0000"/>
    <numFmt numFmtId="185" formatCode="0.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0" fontId="50" fillId="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1" xfId="0" applyFont="1" applyBorder="1" applyAlignment="1">
      <alignment horizontal="left" vertical="top" wrapText="1"/>
    </xf>
    <xf numFmtId="0" fontId="50" fillId="31" borderId="1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4" fillId="0" borderId="10" xfId="54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4" fontId="52" fillId="0" borderId="12" xfId="0" applyNumberFormat="1" applyFont="1" applyBorder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4" fontId="55" fillId="13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4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/>
    </xf>
    <xf numFmtId="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4" fontId="52" fillId="0" borderId="11" xfId="0" applyNumberFormat="1" applyFont="1" applyBorder="1" applyAlignment="1">
      <alignment horizontal="center" vertical="center" wrapText="1"/>
    </xf>
    <xf numFmtId="4" fontId="52" fillId="31" borderId="10" xfId="0" applyNumberFormat="1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3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52" fillId="0" borderId="0" xfId="0" applyNumberFormat="1" applyFont="1" applyAlignment="1">
      <alignment/>
    </xf>
    <xf numFmtId="174" fontId="52" fillId="0" borderId="0" xfId="0" applyNumberFormat="1" applyFont="1" applyFill="1" applyAlignment="1">
      <alignment horizontal="center" wrapText="1"/>
    </xf>
    <xf numFmtId="49" fontId="3" fillId="0" borderId="10" xfId="52" applyNumberFormat="1" applyFont="1" applyFill="1" applyBorder="1" applyAlignment="1">
      <alignment horizontal="justify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2" fillId="31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82" fontId="52" fillId="0" borderId="10" xfId="0" applyNumberFormat="1" applyFont="1" applyBorder="1" applyAlignment="1">
      <alignment vertical="center"/>
    </xf>
    <xf numFmtId="0" fontId="55" fillId="1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/>
    </xf>
    <xf numFmtId="0" fontId="55" fillId="13" borderId="0" xfId="0" applyFont="1" applyFill="1" applyBorder="1" applyAlignment="1">
      <alignment horizontal="center" vertical="center" wrapText="1"/>
    </xf>
    <xf numFmtId="0" fontId="55" fillId="13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85" fontId="52" fillId="0" borderId="10" xfId="0" applyNumberFormat="1" applyFont="1" applyBorder="1" applyAlignment="1">
      <alignment horizontal="center" vertical="center" wrapText="1"/>
    </xf>
    <xf numFmtId="174" fontId="52" fillId="0" borderId="10" xfId="0" applyNumberFormat="1" applyFont="1" applyBorder="1" applyAlignment="1">
      <alignment vertical="center"/>
    </xf>
    <xf numFmtId="0" fontId="55" fillId="31" borderId="0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4" fillId="33" borderId="0" xfId="0" applyFont="1" applyFill="1" applyBorder="1" applyAlignment="1">
      <alignment/>
    </xf>
    <xf numFmtId="0" fontId="52" fillId="0" borderId="0" xfId="0" applyFont="1" applyAlignment="1">
      <alignment wrapText="1"/>
    </xf>
    <xf numFmtId="174" fontId="52" fillId="0" borderId="0" xfId="0" applyNumberFormat="1" applyFont="1" applyAlignment="1">
      <alignment horizontal="left" vertical="top" wrapText="1"/>
    </xf>
    <xf numFmtId="174" fontId="55" fillId="1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0" fontId="5" fillId="14" borderId="1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/>
    </xf>
    <xf numFmtId="174" fontId="55" fillId="0" borderId="16" xfId="0" applyNumberFormat="1" applyFont="1" applyFill="1" applyBorder="1" applyAlignment="1">
      <alignment horizontal="left"/>
    </xf>
    <xf numFmtId="174" fontId="52" fillId="0" borderId="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5" fillId="0" borderId="0" xfId="0" applyFont="1" applyFill="1" applyBorder="1" applyAlignment="1">
      <alignment horizontal="left"/>
    </xf>
    <xf numFmtId="174" fontId="55" fillId="0" borderId="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174" fontId="55" fillId="0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horizontal="justify" vertical="center"/>
    </xf>
    <xf numFmtId="174" fontId="55" fillId="31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0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74" fontId="3" fillId="3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5" fillId="13" borderId="17" xfId="0" applyFont="1" applyFill="1" applyBorder="1" applyAlignment="1">
      <alignment horizontal="center" vertical="center" wrapText="1"/>
    </xf>
    <xf numFmtId="0" fontId="55" fillId="13" borderId="14" xfId="0" applyFont="1" applyFill="1" applyBorder="1" applyAlignment="1">
      <alignment horizontal="center" vertical="center" wrapText="1"/>
    </xf>
    <xf numFmtId="0" fontId="59" fillId="13" borderId="17" xfId="0" applyFont="1" applyFill="1" applyBorder="1" applyAlignment="1">
      <alignment horizontal="center" vertical="center" wrapText="1"/>
    </xf>
    <xf numFmtId="0" fontId="59" fillId="13" borderId="1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9" fillId="13" borderId="21" xfId="0" applyFont="1" applyFill="1" applyBorder="1" applyAlignment="1">
      <alignment horizontal="center" vertical="center" wrapText="1"/>
    </xf>
    <xf numFmtId="0" fontId="59" fillId="13" borderId="17" xfId="0" applyFont="1" applyFill="1" applyBorder="1" applyAlignment="1">
      <alignment horizontal="center" vertical="center"/>
    </xf>
    <xf numFmtId="0" fontId="59" fillId="13" borderId="14" xfId="0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53" fillId="0" borderId="0" xfId="0" applyFont="1" applyAlignment="1">
      <alignment wrapText="1"/>
    </xf>
    <xf numFmtId="4" fontId="55" fillId="1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31" borderId="18" xfId="0" applyFont="1" applyFill="1" applyBorder="1" applyAlignment="1">
      <alignment horizontal="center" vertical="top" wrapText="1"/>
    </xf>
    <xf numFmtId="0" fontId="59" fillId="31" borderId="20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justify" vertical="center" wrapText="1"/>
    </xf>
    <xf numFmtId="0" fontId="0" fillId="0" borderId="2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70" zoomScaleNormal="80" zoomScaleSheetLayoutView="70" zoomScalePageLayoutView="0" workbookViewId="0" topLeftCell="A7">
      <selection activeCell="I12" sqref="I12"/>
    </sheetView>
  </sheetViews>
  <sheetFormatPr defaultColWidth="9.140625" defaultRowHeight="15"/>
  <cols>
    <col min="1" max="1" width="6.140625" style="1" customWidth="1"/>
    <col min="2" max="2" width="38.00390625" style="1" customWidth="1"/>
    <col min="3" max="3" width="11.57421875" style="1" customWidth="1"/>
    <col min="4" max="4" width="14.00390625" style="1" customWidth="1"/>
    <col min="5" max="5" width="27.57421875" style="1" customWidth="1"/>
    <col min="6" max="6" width="23.00390625" style="1" customWidth="1"/>
    <col min="7" max="7" width="19.140625" style="1" customWidth="1"/>
    <col min="8" max="10" width="18.8515625" style="23" customWidth="1"/>
    <col min="11" max="11" width="22.7109375" style="36" customWidth="1"/>
    <col min="12" max="12" width="18.57421875" style="60" customWidth="1"/>
    <col min="13" max="13" width="37.57421875" style="27" customWidth="1"/>
    <col min="14" max="18" width="16.28125" style="37" customWidth="1"/>
    <col min="19" max="19" width="19.57421875" style="68" customWidth="1"/>
    <col min="20" max="20" width="15.421875" style="23" customWidth="1"/>
    <col min="21" max="21" width="71.00390625" style="23" customWidth="1"/>
    <col min="22" max="22" width="61.28125" style="23" customWidth="1"/>
    <col min="23" max="23" width="32.8515625" style="23" customWidth="1"/>
    <col min="24" max="36" width="9.140625" style="93" customWidth="1"/>
    <col min="37" max="39" width="9.140625" style="38" customWidth="1"/>
  </cols>
  <sheetData>
    <row r="1" spans="5:11" ht="15.75">
      <c r="E1"/>
      <c r="F1"/>
      <c r="G1"/>
      <c r="H1" s="26"/>
      <c r="I1" s="26"/>
      <c r="J1" s="26"/>
      <c r="K1" s="44" t="s">
        <v>203</v>
      </c>
    </row>
    <row r="2" spans="1:19" ht="15.75" customHeight="1">
      <c r="A2" s="77" t="s">
        <v>162</v>
      </c>
      <c r="B2"/>
      <c r="C2"/>
      <c r="D2"/>
      <c r="E2"/>
      <c r="F2"/>
      <c r="G2"/>
      <c r="H2" s="26"/>
      <c r="I2" s="26"/>
      <c r="J2" s="26"/>
      <c r="K2" s="126" t="s">
        <v>147</v>
      </c>
      <c r="L2" s="126"/>
      <c r="M2" s="126"/>
      <c r="N2" s="80"/>
      <c r="O2" s="80"/>
      <c r="P2" s="80"/>
      <c r="Q2" s="80"/>
      <c r="R2" s="80"/>
      <c r="S2" s="96"/>
    </row>
    <row r="3" spans="4:19" ht="15.75">
      <c r="D3"/>
      <c r="E3"/>
      <c r="F3"/>
      <c r="G3"/>
      <c r="H3" s="26"/>
      <c r="I3" s="26"/>
      <c r="J3" s="26"/>
      <c r="K3" s="126"/>
      <c r="L3" s="126"/>
      <c r="M3" s="126"/>
      <c r="N3" s="80"/>
      <c r="O3" s="80"/>
      <c r="P3" s="80"/>
      <c r="Q3" s="80"/>
      <c r="R3" s="80"/>
      <c r="S3" s="96"/>
    </row>
    <row r="4" spans="1:12" ht="51">
      <c r="A4" s="140" t="s">
        <v>148</v>
      </c>
      <c r="B4" s="140"/>
      <c r="C4" s="140"/>
      <c r="D4" s="140"/>
      <c r="E4" s="21" t="s">
        <v>149</v>
      </c>
      <c r="F4"/>
      <c r="G4"/>
      <c r="H4" s="26"/>
      <c r="I4" s="26"/>
      <c r="J4" s="26"/>
      <c r="K4" s="45"/>
      <c r="L4" s="61"/>
    </row>
    <row r="5" spans="1:12" ht="36" customHeight="1">
      <c r="A5" s="129" t="s">
        <v>143</v>
      </c>
      <c r="B5" s="129"/>
      <c r="C5" s="129"/>
      <c r="D5" s="129"/>
      <c r="E5" s="22" t="s">
        <v>175</v>
      </c>
      <c r="F5"/>
      <c r="G5"/>
      <c r="H5" s="26"/>
      <c r="I5" s="26"/>
      <c r="J5" s="26"/>
      <c r="K5" s="45"/>
      <c r="L5" s="61"/>
    </row>
    <row r="6" spans="1:12" ht="15.75" customHeight="1">
      <c r="A6" s="129" t="s">
        <v>145</v>
      </c>
      <c r="B6" s="129"/>
      <c r="C6" s="129"/>
      <c r="D6" s="129"/>
      <c r="E6" s="21" t="s">
        <v>150</v>
      </c>
      <c r="F6"/>
      <c r="G6"/>
      <c r="H6" s="26"/>
      <c r="I6" s="26"/>
      <c r="J6" s="26"/>
      <c r="K6" s="45"/>
      <c r="L6" s="61"/>
    </row>
    <row r="7" spans="1:12" ht="52.5" customHeight="1">
      <c r="A7" s="129" t="s">
        <v>144</v>
      </c>
      <c r="B7" s="129"/>
      <c r="C7" s="129"/>
      <c r="D7" s="129"/>
      <c r="E7" s="4">
        <v>7</v>
      </c>
      <c r="F7"/>
      <c r="G7"/>
      <c r="H7" s="26"/>
      <c r="I7" s="26"/>
      <c r="J7" s="26"/>
      <c r="K7" s="45"/>
      <c r="L7" s="61"/>
    </row>
    <row r="8" spans="1:12" ht="73.5" customHeight="1">
      <c r="A8" s="129" t="s">
        <v>146</v>
      </c>
      <c r="B8" s="129"/>
      <c r="C8" s="129"/>
      <c r="D8" s="129"/>
      <c r="E8" s="121">
        <v>0.05</v>
      </c>
      <c r="F8"/>
      <c r="G8"/>
      <c r="H8" s="26"/>
      <c r="I8" s="26"/>
      <c r="J8" s="26"/>
      <c r="K8" s="45"/>
      <c r="L8" s="61"/>
    </row>
    <row r="9" spans="1:12" ht="15">
      <c r="A9"/>
      <c r="B9"/>
      <c r="C9"/>
      <c r="D9"/>
      <c r="E9"/>
      <c r="F9"/>
      <c r="G9"/>
      <c r="H9" s="26"/>
      <c r="I9" s="26"/>
      <c r="J9" s="26"/>
      <c r="K9" s="45"/>
      <c r="L9" s="61"/>
    </row>
    <row r="10" spans="1:12" ht="15.75">
      <c r="A10" s="127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128"/>
    </row>
    <row r="11" spans="1:19" ht="15" customHeight="1">
      <c r="A11" s="132" t="s">
        <v>10</v>
      </c>
      <c r="B11" s="145" t="s">
        <v>8</v>
      </c>
      <c r="C11" s="132" t="s">
        <v>11</v>
      </c>
      <c r="D11" s="132" t="s">
        <v>137</v>
      </c>
      <c r="E11" s="132" t="s">
        <v>98</v>
      </c>
      <c r="F11" s="132" t="s">
        <v>141</v>
      </c>
      <c r="G11" s="132" t="s">
        <v>159</v>
      </c>
      <c r="H11" s="132" t="s">
        <v>174</v>
      </c>
      <c r="I11" s="151" t="s">
        <v>138</v>
      </c>
      <c r="J11" s="152"/>
      <c r="K11" s="152"/>
      <c r="L11" s="153"/>
      <c r="M11" s="130" t="s">
        <v>142</v>
      </c>
      <c r="N11" s="83"/>
      <c r="O11" s="83"/>
      <c r="P11" s="83"/>
      <c r="Q11" s="83"/>
      <c r="R11" s="83"/>
      <c r="S11" s="97"/>
    </row>
    <row r="12" spans="1:22" ht="167.25" customHeight="1">
      <c r="A12" s="133"/>
      <c r="B12" s="146"/>
      <c r="C12" s="133"/>
      <c r="D12" s="133"/>
      <c r="E12" s="133"/>
      <c r="F12" s="133"/>
      <c r="G12" s="133"/>
      <c r="H12" s="144"/>
      <c r="I12" s="79" t="s">
        <v>155</v>
      </c>
      <c r="J12" s="79" t="s">
        <v>156</v>
      </c>
      <c r="K12" s="46" t="s">
        <v>157</v>
      </c>
      <c r="L12" s="62" t="s">
        <v>158</v>
      </c>
      <c r="M12" s="131"/>
      <c r="N12" s="84"/>
      <c r="O12" s="98" t="s">
        <v>168</v>
      </c>
      <c r="P12" s="99" t="s">
        <v>169</v>
      </c>
      <c r="Q12" s="99" t="s">
        <v>170</v>
      </c>
      <c r="R12" s="99" t="s">
        <v>166</v>
      </c>
      <c r="S12" s="99" t="s">
        <v>167</v>
      </c>
      <c r="T12" s="125" t="s">
        <v>152</v>
      </c>
      <c r="U12" s="125" t="s">
        <v>153</v>
      </c>
      <c r="V12" s="124" t="s">
        <v>164</v>
      </c>
    </row>
    <row r="13" spans="1:39" s="19" customFormat="1" ht="15.75" customHeight="1" hidden="1">
      <c r="A13" s="134" t="s">
        <v>3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100"/>
      <c r="O13" s="100"/>
      <c r="P13" s="100"/>
      <c r="Q13" s="100"/>
      <c r="R13" s="100"/>
      <c r="S13" s="101"/>
      <c r="T13" s="125"/>
      <c r="U13" s="125"/>
      <c r="V13" s="124"/>
      <c r="W13" s="30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9"/>
      <c r="AL13" s="39"/>
      <c r="AM13" s="39"/>
    </row>
    <row r="14" spans="1:22" ht="15.75" hidden="1">
      <c r="A14" s="11">
        <v>1</v>
      </c>
      <c r="B14" s="137" t="s">
        <v>139</v>
      </c>
      <c r="C14" s="17"/>
      <c r="D14" s="6"/>
      <c r="E14" s="6"/>
      <c r="F14" s="17"/>
      <c r="G14" s="6"/>
      <c r="H14" s="47"/>
      <c r="I14" s="47"/>
      <c r="J14" s="47"/>
      <c r="K14" s="48"/>
      <c r="L14" s="63"/>
      <c r="M14" s="49"/>
      <c r="N14" s="85"/>
      <c r="O14" s="85"/>
      <c r="P14" s="85"/>
      <c r="Q14" s="85"/>
      <c r="R14" s="85"/>
      <c r="S14" s="102"/>
      <c r="T14" s="103"/>
      <c r="U14" s="103"/>
      <c r="V14" s="103"/>
    </row>
    <row r="15" spans="1:22" ht="15.75" hidden="1">
      <c r="A15" s="7">
        <v>2</v>
      </c>
      <c r="B15" s="138"/>
      <c r="C15" s="8"/>
      <c r="D15" s="8"/>
      <c r="E15" s="8"/>
      <c r="F15" s="8"/>
      <c r="G15" s="8"/>
      <c r="H15" s="50"/>
      <c r="I15" s="50"/>
      <c r="J15" s="50"/>
      <c r="K15" s="43"/>
      <c r="L15" s="64"/>
      <c r="M15" s="51"/>
      <c r="N15" s="85"/>
      <c r="O15" s="85"/>
      <c r="P15" s="85"/>
      <c r="Q15" s="85"/>
      <c r="R15" s="85"/>
      <c r="S15" s="102"/>
      <c r="T15" s="103"/>
      <c r="U15" s="103"/>
      <c r="V15" s="103"/>
    </row>
    <row r="16" spans="1:22" ht="15.75" hidden="1">
      <c r="A16" s="9">
        <v>3</v>
      </c>
      <c r="B16" s="139"/>
      <c r="C16" s="10"/>
      <c r="D16" s="10"/>
      <c r="E16" s="10"/>
      <c r="F16" s="10"/>
      <c r="G16" s="10"/>
      <c r="H16" s="52"/>
      <c r="I16" s="52"/>
      <c r="J16" s="52"/>
      <c r="K16" s="53"/>
      <c r="L16" s="65"/>
      <c r="M16" s="54"/>
      <c r="N16" s="85"/>
      <c r="O16" s="85"/>
      <c r="P16" s="85"/>
      <c r="Q16" s="85"/>
      <c r="R16" s="85"/>
      <c r="S16" s="102"/>
      <c r="T16" s="103"/>
      <c r="U16" s="103"/>
      <c r="V16" s="103"/>
    </row>
    <row r="17" spans="1:39" s="19" customFormat="1" ht="15.75" hidden="1">
      <c r="A17" s="134" t="s">
        <v>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104"/>
      <c r="O17" s="104"/>
      <c r="P17" s="104"/>
      <c r="Q17" s="104"/>
      <c r="R17" s="104"/>
      <c r="S17" s="105"/>
      <c r="T17" s="106"/>
      <c r="U17" s="106"/>
      <c r="V17" s="106"/>
      <c r="W17" s="30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</row>
    <row r="18" spans="1:22" ht="15.75" customHeight="1" hidden="1">
      <c r="A18" s="11">
        <v>4</v>
      </c>
      <c r="B18" s="141" t="s">
        <v>140</v>
      </c>
      <c r="C18" s="5"/>
      <c r="D18" s="6"/>
      <c r="E18" s="6"/>
      <c r="F18" s="5"/>
      <c r="G18" s="11"/>
      <c r="H18" s="55"/>
      <c r="I18" s="55"/>
      <c r="J18" s="55"/>
      <c r="K18" s="48"/>
      <c r="L18" s="63"/>
      <c r="M18" s="49"/>
      <c r="N18" s="85"/>
      <c r="O18" s="85"/>
      <c r="P18" s="85"/>
      <c r="Q18" s="85"/>
      <c r="R18" s="85"/>
      <c r="S18" s="102"/>
      <c r="T18" s="103"/>
      <c r="U18" s="103"/>
      <c r="V18" s="103"/>
    </row>
    <row r="19" spans="1:22" ht="15.75" hidden="1">
      <c r="A19" s="12">
        <v>5</v>
      </c>
      <c r="B19" s="142"/>
      <c r="C19" s="8"/>
      <c r="D19" s="8"/>
      <c r="E19" s="8"/>
      <c r="F19" s="8"/>
      <c r="G19" s="8"/>
      <c r="H19" s="50"/>
      <c r="I19" s="50"/>
      <c r="J19" s="50"/>
      <c r="K19" s="43"/>
      <c r="L19" s="64"/>
      <c r="M19" s="51"/>
      <c r="N19" s="85"/>
      <c r="O19" s="85"/>
      <c r="P19" s="85"/>
      <c r="Q19" s="85"/>
      <c r="R19" s="85"/>
      <c r="S19" s="102"/>
      <c r="T19" s="103"/>
      <c r="U19" s="103"/>
      <c r="V19" s="103"/>
    </row>
    <row r="20" spans="1:22" ht="35.25" customHeight="1" hidden="1">
      <c r="A20" s="13">
        <v>6</v>
      </c>
      <c r="B20" s="143"/>
      <c r="C20" s="10"/>
      <c r="D20" s="10"/>
      <c r="E20" s="10"/>
      <c r="F20" s="10"/>
      <c r="G20" s="10"/>
      <c r="H20" s="52"/>
      <c r="I20" s="52"/>
      <c r="J20" s="52"/>
      <c r="K20" s="53"/>
      <c r="L20" s="65"/>
      <c r="M20" s="54"/>
      <c r="N20" s="85"/>
      <c r="O20" s="85"/>
      <c r="P20" s="85"/>
      <c r="Q20" s="85"/>
      <c r="R20" s="85"/>
      <c r="S20" s="102"/>
      <c r="T20" s="103"/>
      <c r="U20" s="103"/>
      <c r="V20" s="103"/>
    </row>
    <row r="21" spans="1:39" s="19" customFormat="1" ht="15.75" hidden="1">
      <c r="A21" s="134" t="s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104"/>
      <c r="O21" s="104"/>
      <c r="P21" s="104"/>
      <c r="Q21" s="104"/>
      <c r="R21" s="104"/>
      <c r="S21" s="105"/>
      <c r="T21" s="106"/>
      <c r="U21" s="106"/>
      <c r="V21" s="106"/>
      <c r="W21" s="30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</row>
    <row r="22" spans="1:22" ht="15.75" hidden="1">
      <c r="A22" s="14">
        <v>7</v>
      </c>
      <c r="B22" s="5"/>
      <c r="C22" s="5"/>
      <c r="D22" s="6"/>
      <c r="E22" s="6"/>
      <c r="F22" s="5"/>
      <c r="G22" s="11"/>
      <c r="H22" s="55"/>
      <c r="I22" s="55"/>
      <c r="J22" s="55"/>
      <c r="K22" s="48"/>
      <c r="L22" s="63"/>
      <c r="M22" s="49"/>
      <c r="N22" s="85"/>
      <c r="O22" s="85"/>
      <c r="P22" s="85"/>
      <c r="Q22" s="85"/>
      <c r="R22" s="85"/>
      <c r="S22" s="102"/>
      <c r="T22" s="103"/>
      <c r="U22" s="103"/>
      <c r="V22" s="103"/>
    </row>
    <row r="23" spans="1:22" ht="15.75" hidden="1">
      <c r="A23" s="15">
        <v>8</v>
      </c>
      <c r="B23" s="8"/>
      <c r="C23" s="8"/>
      <c r="D23" s="8"/>
      <c r="E23" s="8"/>
      <c r="F23" s="8"/>
      <c r="G23" s="8"/>
      <c r="H23" s="50"/>
      <c r="I23" s="50"/>
      <c r="J23" s="50"/>
      <c r="K23" s="43"/>
      <c r="L23" s="64"/>
      <c r="M23" s="51"/>
      <c r="N23" s="85"/>
      <c r="O23" s="85"/>
      <c r="P23" s="85"/>
      <c r="Q23" s="85"/>
      <c r="R23" s="85"/>
      <c r="S23" s="102"/>
      <c r="T23" s="103"/>
      <c r="U23" s="103"/>
      <c r="V23" s="103"/>
    </row>
    <row r="24" spans="1:22" ht="15.75" hidden="1">
      <c r="A24" s="16">
        <v>9</v>
      </c>
      <c r="B24" s="10"/>
      <c r="C24" s="10"/>
      <c r="D24" s="10"/>
      <c r="E24" s="10"/>
      <c r="F24" s="10"/>
      <c r="G24" s="10"/>
      <c r="H24" s="52"/>
      <c r="I24" s="52"/>
      <c r="J24" s="52"/>
      <c r="K24" s="53"/>
      <c r="L24" s="65"/>
      <c r="M24" s="54"/>
      <c r="N24" s="85"/>
      <c r="O24" s="85"/>
      <c r="P24" s="85"/>
      <c r="Q24" s="85"/>
      <c r="R24" s="85"/>
      <c r="S24" s="102"/>
      <c r="T24" s="103"/>
      <c r="U24" s="103"/>
      <c r="V24" s="103"/>
    </row>
    <row r="25" spans="1:39" s="19" customFormat="1" ht="15.75" hidden="1">
      <c r="A25" s="134" t="s">
        <v>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104"/>
      <c r="O25" s="104"/>
      <c r="P25" s="104"/>
      <c r="Q25" s="104"/>
      <c r="R25" s="104"/>
      <c r="S25" s="105"/>
      <c r="T25" s="106"/>
      <c r="U25" s="106"/>
      <c r="V25" s="106"/>
      <c r="W25" s="30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</row>
    <row r="26" spans="1:22" ht="15.75" hidden="1">
      <c r="A26" s="14">
        <v>10</v>
      </c>
      <c r="B26" s="5"/>
      <c r="C26" s="5"/>
      <c r="D26" s="6"/>
      <c r="E26" s="6"/>
      <c r="F26" s="5"/>
      <c r="G26" s="11"/>
      <c r="H26" s="55"/>
      <c r="I26" s="55"/>
      <c r="J26" s="55"/>
      <c r="K26" s="48"/>
      <c r="L26" s="63"/>
      <c r="M26" s="49"/>
      <c r="N26" s="85"/>
      <c r="O26" s="85"/>
      <c r="P26" s="85"/>
      <c r="Q26" s="85"/>
      <c r="R26" s="85"/>
      <c r="S26" s="102"/>
      <c r="T26" s="103"/>
      <c r="U26" s="103"/>
      <c r="V26" s="103"/>
    </row>
    <row r="27" spans="1:22" ht="15.75" hidden="1">
      <c r="A27" s="15">
        <v>11</v>
      </c>
      <c r="B27" s="8"/>
      <c r="C27" s="8"/>
      <c r="D27" s="8"/>
      <c r="E27" s="8"/>
      <c r="F27" s="8"/>
      <c r="G27" s="8"/>
      <c r="H27" s="50"/>
      <c r="I27" s="50"/>
      <c r="J27" s="50"/>
      <c r="K27" s="43"/>
      <c r="L27" s="64"/>
      <c r="M27" s="51"/>
      <c r="N27" s="85"/>
      <c r="O27" s="85"/>
      <c r="P27" s="85"/>
      <c r="Q27" s="85"/>
      <c r="R27" s="85"/>
      <c r="S27" s="102"/>
      <c r="T27" s="103"/>
      <c r="U27" s="103"/>
      <c r="V27" s="103"/>
    </row>
    <row r="28" spans="1:22" ht="15.75" hidden="1">
      <c r="A28" s="16">
        <v>12</v>
      </c>
      <c r="B28" s="10"/>
      <c r="C28" s="10"/>
      <c r="D28" s="10"/>
      <c r="E28" s="10"/>
      <c r="F28" s="10"/>
      <c r="G28" s="10"/>
      <c r="H28" s="52"/>
      <c r="I28" s="52"/>
      <c r="J28" s="52"/>
      <c r="K28" s="53"/>
      <c r="L28" s="65"/>
      <c r="M28" s="54"/>
      <c r="N28" s="85"/>
      <c r="O28" s="85"/>
      <c r="P28" s="85"/>
      <c r="Q28" s="85"/>
      <c r="R28" s="85"/>
      <c r="S28" s="102"/>
      <c r="T28" s="103"/>
      <c r="U28" s="103"/>
      <c r="V28" s="103"/>
    </row>
    <row r="29" spans="1:39" s="19" customFormat="1" ht="15.75" hidden="1">
      <c r="A29" s="134" t="s">
        <v>6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  <c r="N29" s="104"/>
      <c r="O29" s="104"/>
      <c r="P29" s="104"/>
      <c r="Q29" s="104"/>
      <c r="R29" s="104"/>
      <c r="S29" s="105"/>
      <c r="T29" s="106"/>
      <c r="U29" s="106"/>
      <c r="V29" s="106"/>
      <c r="W29" s="30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</row>
    <row r="30" spans="1:22" ht="15.75" hidden="1">
      <c r="A30" s="14">
        <v>13</v>
      </c>
      <c r="B30" s="5"/>
      <c r="C30" s="5"/>
      <c r="D30" s="6"/>
      <c r="E30" s="6"/>
      <c r="F30" s="5"/>
      <c r="G30" s="11"/>
      <c r="H30" s="55"/>
      <c r="I30" s="55"/>
      <c r="J30" s="55"/>
      <c r="K30" s="48"/>
      <c r="L30" s="63"/>
      <c r="M30" s="49"/>
      <c r="N30" s="85"/>
      <c r="O30" s="85"/>
      <c r="P30" s="85"/>
      <c r="Q30" s="85"/>
      <c r="R30" s="85"/>
      <c r="S30" s="102"/>
      <c r="T30" s="103"/>
      <c r="U30" s="103"/>
      <c r="V30" s="103"/>
    </row>
    <row r="31" spans="1:22" ht="15.75" hidden="1">
      <c r="A31" s="15">
        <v>14</v>
      </c>
      <c r="B31" s="8"/>
      <c r="C31" s="8"/>
      <c r="D31" s="8"/>
      <c r="E31" s="8"/>
      <c r="F31" s="8"/>
      <c r="G31" s="8"/>
      <c r="H31" s="50"/>
      <c r="I31" s="50"/>
      <c r="J31" s="50"/>
      <c r="K31" s="43"/>
      <c r="L31" s="64"/>
      <c r="M31" s="51"/>
      <c r="N31" s="85"/>
      <c r="O31" s="85"/>
      <c r="P31" s="85"/>
      <c r="Q31" s="85"/>
      <c r="R31" s="85"/>
      <c r="S31" s="102"/>
      <c r="T31" s="103"/>
      <c r="U31" s="103"/>
      <c r="V31" s="103"/>
    </row>
    <row r="32" spans="1:22" ht="15.75" hidden="1">
      <c r="A32" s="16">
        <v>15</v>
      </c>
      <c r="B32" s="10"/>
      <c r="C32" s="10"/>
      <c r="D32" s="10"/>
      <c r="E32" s="10"/>
      <c r="F32" s="10"/>
      <c r="G32" s="10"/>
      <c r="H32" s="52"/>
      <c r="I32" s="52"/>
      <c r="J32" s="52"/>
      <c r="K32" s="53"/>
      <c r="L32" s="65"/>
      <c r="M32" s="54"/>
      <c r="N32" s="85"/>
      <c r="O32" s="85"/>
      <c r="P32" s="85"/>
      <c r="Q32" s="85"/>
      <c r="R32" s="85"/>
      <c r="S32" s="102"/>
      <c r="T32" s="103"/>
      <c r="U32" s="103"/>
      <c r="V32" s="103"/>
    </row>
    <row r="33" spans="1:39" s="19" customFormat="1" ht="15.75" hidden="1">
      <c r="A33" s="134" t="s">
        <v>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6"/>
      <c r="N33" s="104"/>
      <c r="O33" s="104"/>
      <c r="P33" s="104"/>
      <c r="Q33" s="104"/>
      <c r="R33" s="104"/>
      <c r="S33" s="105"/>
      <c r="T33" s="106"/>
      <c r="U33" s="106"/>
      <c r="V33" s="106"/>
      <c r="W33" s="30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</row>
    <row r="34" spans="1:22" ht="15.75" hidden="1">
      <c r="A34" s="14">
        <v>16</v>
      </c>
      <c r="B34" s="141" t="s">
        <v>7</v>
      </c>
      <c r="C34" s="5"/>
      <c r="D34" s="6"/>
      <c r="E34" s="6"/>
      <c r="F34" s="5"/>
      <c r="G34" s="5"/>
      <c r="H34" s="56"/>
      <c r="I34" s="56"/>
      <c r="J34" s="56"/>
      <c r="K34" s="57"/>
      <c r="L34" s="63"/>
      <c r="M34" s="49"/>
      <c r="N34" s="85"/>
      <c r="O34" s="85"/>
      <c r="P34" s="85"/>
      <c r="Q34" s="85"/>
      <c r="R34" s="85"/>
      <c r="S34" s="102"/>
      <c r="T34" s="103"/>
      <c r="U34" s="103"/>
      <c r="V34" s="103"/>
    </row>
    <row r="35" spans="1:22" ht="15.75" hidden="1">
      <c r="A35" s="15">
        <v>17</v>
      </c>
      <c r="B35" s="142"/>
      <c r="C35" s="8"/>
      <c r="D35" s="8"/>
      <c r="E35" s="8"/>
      <c r="F35" s="8"/>
      <c r="G35" s="8"/>
      <c r="H35" s="50"/>
      <c r="I35" s="50"/>
      <c r="J35" s="50"/>
      <c r="K35" s="43"/>
      <c r="L35" s="64"/>
      <c r="M35" s="51"/>
      <c r="N35" s="85"/>
      <c r="O35" s="85"/>
      <c r="P35" s="85"/>
      <c r="Q35" s="85"/>
      <c r="R35" s="85"/>
      <c r="S35" s="102"/>
      <c r="T35" s="103"/>
      <c r="U35" s="103"/>
      <c r="V35" s="103"/>
    </row>
    <row r="36" spans="1:22" ht="15.75" hidden="1">
      <c r="A36" s="16">
        <v>18</v>
      </c>
      <c r="B36" s="143"/>
      <c r="C36" s="10"/>
      <c r="D36" s="10"/>
      <c r="E36" s="10"/>
      <c r="F36" s="10"/>
      <c r="G36" s="10"/>
      <c r="H36" s="52"/>
      <c r="I36" s="52"/>
      <c r="J36" s="52"/>
      <c r="K36" s="53"/>
      <c r="L36" s="65"/>
      <c r="M36" s="54"/>
      <c r="N36" s="85"/>
      <c r="O36" s="85"/>
      <c r="P36" s="85"/>
      <c r="Q36" s="85"/>
      <c r="R36" s="85"/>
      <c r="S36" s="102"/>
      <c r="T36" s="103"/>
      <c r="U36" s="103"/>
      <c r="V36" s="103"/>
    </row>
    <row r="37" spans="1:39" s="19" customFormat="1" ht="15.75">
      <c r="A37" s="134" t="s">
        <v>3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04"/>
      <c r="O37" s="107"/>
      <c r="P37" s="107"/>
      <c r="Q37" s="107"/>
      <c r="R37" s="107"/>
      <c r="S37" s="108"/>
      <c r="T37" s="106"/>
      <c r="U37" s="106"/>
      <c r="V37" s="106"/>
      <c r="W37" s="30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</row>
    <row r="38" spans="1:39" s="24" customFormat="1" ht="318.75" customHeight="1">
      <c r="A38" s="74">
        <v>1</v>
      </c>
      <c r="B38" s="81" t="s">
        <v>171</v>
      </c>
      <c r="C38" s="34"/>
      <c r="D38" s="32" t="s">
        <v>14</v>
      </c>
      <c r="E38" s="82" t="s">
        <v>163</v>
      </c>
      <c r="F38" s="70" t="s">
        <v>173</v>
      </c>
      <c r="G38" s="71">
        <v>677819658.06</v>
      </c>
      <c r="H38" s="72">
        <f>163154000+80370000+5316093.23</f>
        <v>248840093.23</v>
      </c>
      <c r="I38" s="72">
        <f>H38</f>
        <v>248840093.23</v>
      </c>
      <c r="J38" s="72">
        <f>I38*0.9</f>
        <v>223956083.907</v>
      </c>
      <c r="K38" s="78">
        <f>J38</f>
        <v>223956083.907</v>
      </c>
      <c r="L38" s="75">
        <f>ROUND(K38*(100%-5%*8),2)</f>
        <v>134373650.34</v>
      </c>
      <c r="M38" s="87" t="s">
        <v>172</v>
      </c>
      <c r="N38" s="86"/>
      <c r="O38" s="88">
        <v>243524000</v>
      </c>
      <c r="P38" s="88">
        <f>O38*0.9</f>
        <v>219171600</v>
      </c>
      <c r="Q38" s="88">
        <v>153420120</v>
      </c>
      <c r="R38" s="89">
        <f>Q38/O38</f>
        <v>0.63</v>
      </c>
      <c r="S38" s="90">
        <f>L38/H38</f>
        <v>0.5399999999831218</v>
      </c>
      <c r="T38" s="31" t="s">
        <v>151</v>
      </c>
      <c r="U38" s="109" t="s">
        <v>176</v>
      </c>
      <c r="V38" s="32" t="s">
        <v>165</v>
      </c>
      <c r="W38" s="3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39" s="20" customFormat="1" ht="15.75">
      <c r="A39" s="154" t="s">
        <v>0</v>
      </c>
      <c r="B39" s="155"/>
      <c r="C39" s="18"/>
      <c r="D39" s="18"/>
      <c r="E39" s="18"/>
      <c r="F39" s="18"/>
      <c r="G39" s="76">
        <f>G38</f>
        <v>677819658.06</v>
      </c>
      <c r="H39" s="76">
        <f>H38</f>
        <v>248840093.23</v>
      </c>
      <c r="I39" s="76"/>
      <c r="J39" s="76"/>
      <c r="K39" s="58"/>
      <c r="L39" s="66"/>
      <c r="M39" s="59"/>
      <c r="N39" s="91"/>
      <c r="O39" s="92"/>
      <c r="P39" s="92"/>
      <c r="Q39" s="92"/>
      <c r="R39" s="92"/>
      <c r="S39" s="110"/>
      <c r="T39" s="111"/>
      <c r="U39" s="112"/>
      <c r="V39" s="111"/>
      <c r="W39" s="113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40"/>
      <c r="AL39" s="40"/>
      <c r="AM39" s="40"/>
    </row>
    <row r="41" spans="1:39" s="26" customFormat="1" ht="12.75">
      <c r="A41" s="23" t="s">
        <v>160</v>
      </c>
      <c r="B41" s="23"/>
      <c r="C41" s="24"/>
      <c r="D41" s="25"/>
      <c r="E41" s="25"/>
      <c r="F41" s="23"/>
      <c r="G41" s="23"/>
      <c r="H41" s="23"/>
      <c r="I41" s="23"/>
      <c r="J41" s="23"/>
      <c r="K41" s="35"/>
      <c r="L41" s="67"/>
      <c r="M41" s="37"/>
      <c r="N41" s="37"/>
      <c r="O41" s="37"/>
      <c r="P41" s="37"/>
      <c r="Q41" s="37"/>
      <c r="R41" s="37"/>
      <c r="S41" s="68"/>
      <c r="T41" s="23"/>
      <c r="U41" s="23"/>
      <c r="V41" s="23"/>
      <c r="W41" s="23"/>
      <c r="X41" s="123"/>
      <c r="Y41" s="123"/>
      <c r="Z41" s="93"/>
      <c r="AA41" s="93"/>
      <c r="AB41" s="94"/>
      <c r="AC41" s="94"/>
      <c r="AD41" s="94"/>
      <c r="AE41" s="94"/>
      <c r="AF41" s="93"/>
      <c r="AG41" s="93"/>
      <c r="AH41" s="93"/>
      <c r="AI41" s="93"/>
      <c r="AJ41" s="93"/>
      <c r="AK41" s="41"/>
      <c r="AL41" s="41"/>
      <c r="AM41" s="41"/>
    </row>
    <row r="42" spans="1:39" s="26" customFormat="1" ht="12.75">
      <c r="A42" s="149" t="s">
        <v>178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95"/>
      <c r="O42" s="95"/>
      <c r="P42" s="95"/>
      <c r="Q42" s="95"/>
      <c r="R42" s="95"/>
      <c r="S42" s="68"/>
      <c r="T42" s="23"/>
      <c r="U42" s="23"/>
      <c r="V42" s="23"/>
      <c r="W42" s="23"/>
      <c r="X42" s="123"/>
      <c r="Y42" s="123"/>
      <c r="Z42" s="93"/>
      <c r="AA42" s="93"/>
      <c r="AB42" s="94"/>
      <c r="AC42" s="94"/>
      <c r="AD42" s="94"/>
      <c r="AE42" s="94"/>
      <c r="AF42" s="93"/>
      <c r="AG42" s="93"/>
      <c r="AH42" s="93"/>
      <c r="AI42" s="93"/>
      <c r="AJ42" s="93"/>
      <c r="AK42" s="41"/>
      <c r="AL42" s="41"/>
      <c r="AM42" s="41"/>
    </row>
    <row r="43" spans="1:39" s="30" customFormat="1" ht="43.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95"/>
      <c r="O43" s="95"/>
      <c r="P43" s="95"/>
      <c r="Q43" s="95"/>
      <c r="R43" s="95"/>
      <c r="S43" s="69"/>
      <c r="T43" s="28"/>
      <c r="U43" s="29"/>
      <c r="V43" s="29"/>
      <c r="W43" s="2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13" ht="42" customHeight="1">
      <c r="A44" s="147" t="s">
        <v>177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</row>
  </sheetData>
  <sheetProtection/>
  <mergeCells count="35">
    <mergeCell ref="A44:M44"/>
    <mergeCell ref="A42:M43"/>
    <mergeCell ref="A33:M33"/>
    <mergeCell ref="E11:E12"/>
    <mergeCell ref="F11:F12"/>
    <mergeCell ref="C11:C12"/>
    <mergeCell ref="A13:M13"/>
    <mergeCell ref="I11:L11"/>
    <mergeCell ref="A39:B39"/>
    <mergeCell ref="A29:M29"/>
    <mergeCell ref="A37:M37"/>
    <mergeCell ref="H11:H12"/>
    <mergeCell ref="B34:B36"/>
    <mergeCell ref="B11:B12"/>
    <mergeCell ref="D11:D12"/>
    <mergeCell ref="A25:M25"/>
    <mergeCell ref="A17:M17"/>
    <mergeCell ref="U12:U13"/>
    <mergeCell ref="A21:M21"/>
    <mergeCell ref="B14:B16"/>
    <mergeCell ref="A4:D4"/>
    <mergeCell ref="A6:D6"/>
    <mergeCell ref="A5:D5"/>
    <mergeCell ref="A11:A12"/>
    <mergeCell ref="B18:B20"/>
    <mergeCell ref="X42:Y42"/>
    <mergeCell ref="V12:V13"/>
    <mergeCell ref="X41:Y41"/>
    <mergeCell ref="T12:T13"/>
    <mergeCell ref="K2:M3"/>
    <mergeCell ref="A10:L10"/>
    <mergeCell ref="A7:D7"/>
    <mergeCell ref="A8:D8"/>
    <mergeCell ref="M11:M12"/>
    <mergeCell ref="G11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9.28125" style="117" customWidth="1"/>
    <col min="2" max="2" width="117.140625" style="0" customWidth="1"/>
    <col min="3" max="3" width="36.421875" style="0" customWidth="1"/>
  </cols>
  <sheetData>
    <row r="1" spans="1:3" ht="74.25" customHeight="1">
      <c r="A1" s="122" t="s">
        <v>179</v>
      </c>
      <c r="B1" s="156" t="s">
        <v>223</v>
      </c>
      <c r="C1" s="157"/>
    </row>
    <row r="2" spans="1:3" ht="15.75">
      <c r="A2" s="119" t="s">
        <v>180</v>
      </c>
      <c r="B2" s="120" t="s">
        <v>154</v>
      </c>
      <c r="C2" s="120" t="s">
        <v>161</v>
      </c>
    </row>
    <row r="3" spans="1:3" ht="15.75">
      <c r="A3" s="118" t="s">
        <v>181</v>
      </c>
      <c r="B3" s="116" t="s">
        <v>204</v>
      </c>
      <c r="C3" s="115" t="s">
        <v>202</v>
      </c>
    </row>
    <row r="4" spans="1:3" ht="15.75">
      <c r="A4" s="118" t="s">
        <v>182</v>
      </c>
      <c r="B4" s="116" t="s">
        <v>205</v>
      </c>
      <c r="C4" s="115" t="s">
        <v>202</v>
      </c>
    </row>
    <row r="5" spans="1:3" ht="15.75">
      <c r="A5" s="118" t="s">
        <v>183</v>
      </c>
      <c r="B5" s="116" t="s">
        <v>224</v>
      </c>
      <c r="C5" s="115" t="s">
        <v>202</v>
      </c>
    </row>
    <row r="6" spans="1:3" ht="15.75">
      <c r="A6" s="118" t="s">
        <v>184</v>
      </c>
      <c r="B6" s="116" t="s">
        <v>224</v>
      </c>
      <c r="C6" s="115" t="s">
        <v>202</v>
      </c>
    </row>
    <row r="7" spans="1:3" ht="15.75">
      <c r="A7" s="118" t="s">
        <v>185</v>
      </c>
      <c r="B7" s="116" t="s">
        <v>206</v>
      </c>
      <c r="C7" s="115" t="s">
        <v>202</v>
      </c>
    </row>
    <row r="8" spans="1:3" ht="15.75">
      <c r="A8" s="118" t="s">
        <v>186</v>
      </c>
      <c r="B8" s="116" t="s">
        <v>207</v>
      </c>
      <c r="C8" s="115" t="s">
        <v>202</v>
      </c>
    </row>
    <row r="9" spans="1:3" ht="15.75">
      <c r="A9" s="118" t="s">
        <v>187</v>
      </c>
      <c r="B9" s="116" t="s">
        <v>208</v>
      </c>
      <c r="C9" s="115" t="s">
        <v>202</v>
      </c>
    </row>
    <row r="10" spans="1:3" ht="15.75">
      <c r="A10" s="118" t="s">
        <v>188</v>
      </c>
      <c r="B10" s="116" t="s">
        <v>209</v>
      </c>
      <c r="C10" s="115" t="s">
        <v>202</v>
      </c>
    </row>
    <row r="11" spans="1:3" ht="15.75">
      <c r="A11" s="118" t="s">
        <v>189</v>
      </c>
      <c r="B11" s="116" t="s">
        <v>210</v>
      </c>
      <c r="C11" s="115" t="s">
        <v>202</v>
      </c>
    </row>
    <row r="12" spans="1:3" ht="15.75">
      <c r="A12" s="118" t="s">
        <v>190</v>
      </c>
      <c r="B12" s="116" t="s">
        <v>211</v>
      </c>
      <c r="C12" s="115" t="s">
        <v>202</v>
      </c>
    </row>
    <row r="13" spans="1:3" ht="15.75">
      <c r="A13" s="118" t="s">
        <v>191</v>
      </c>
      <c r="B13" s="116" t="s">
        <v>212</v>
      </c>
      <c r="C13" s="115" t="s">
        <v>202</v>
      </c>
    </row>
    <row r="14" spans="1:3" ht="16.5" customHeight="1">
      <c r="A14" s="118" t="s">
        <v>192</v>
      </c>
      <c r="B14" s="116" t="s">
        <v>225</v>
      </c>
      <c r="C14" s="115" t="s">
        <v>202</v>
      </c>
    </row>
    <row r="15" spans="1:3" ht="16.5" customHeight="1">
      <c r="A15" s="118" t="s">
        <v>193</v>
      </c>
      <c r="B15" s="116" t="s">
        <v>225</v>
      </c>
      <c r="C15" s="115" t="s">
        <v>202</v>
      </c>
    </row>
    <row r="16" spans="1:3" ht="15.75">
      <c r="A16" s="118" t="s">
        <v>194</v>
      </c>
      <c r="B16" s="116" t="s">
        <v>213</v>
      </c>
      <c r="C16" s="115" t="s">
        <v>202</v>
      </c>
    </row>
    <row r="17" spans="1:3" ht="15.75">
      <c r="A17" s="118" t="s">
        <v>195</v>
      </c>
      <c r="B17" s="116" t="s">
        <v>222</v>
      </c>
      <c r="C17" s="115" t="s">
        <v>202</v>
      </c>
    </row>
    <row r="18" spans="1:3" ht="15.75">
      <c r="A18" s="118" t="s">
        <v>196</v>
      </c>
      <c r="B18" s="116" t="s">
        <v>214</v>
      </c>
      <c r="C18" s="115" t="s">
        <v>202</v>
      </c>
    </row>
    <row r="19" spans="1:3" ht="15.75">
      <c r="A19" s="118" t="s">
        <v>197</v>
      </c>
      <c r="B19" s="116" t="s">
        <v>215</v>
      </c>
      <c r="C19" s="115" t="s">
        <v>202</v>
      </c>
    </row>
    <row r="20" spans="1:3" ht="15.75">
      <c r="A20" s="118" t="s">
        <v>198</v>
      </c>
      <c r="B20" s="116" t="s">
        <v>216</v>
      </c>
      <c r="C20" s="115" t="s">
        <v>202</v>
      </c>
    </row>
    <row r="21" spans="1:3" ht="15.75">
      <c r="A21" s="118" t="s">
        <v>199</v>
      </c>
      <c r="B21" s="116" t="s">
        <v>217</v>
      </c>
      <c r="C21" s="115" t="s">
        <v>202</v>
      </c>
    </row>
    <row r="22" spans="1:3" ht="15.75">
      <c r="A22" s="118" t="s">
        <v>200</v>
      </c>
      <c r="B22" s="116" t="s">
        <v>218</v>
      </c>
      <c r="C22" s="115" t="s">
        <v>202</v>
      </c>
    </row>
    <row r="23" spans="1:3" ht="15.75">
      <c r="A23" s="118" t="s">
        <v>201</v>
      </c>
      <c r="B23" s="116" t="s">
        <v>219</v>
      </c>
      <c r="C23" s="115" t="s">
        <v>202</v>
      </c>
    </row>
    <row r="24" spans="1:3" ht="15.75">
      <c r="A24" s="118" t="s">
        <v>226</v>
      </c>
      <c r="B24" s="116" t="s">
        <v>220</v>
      </c>
      <c r="C24" s="115" t="s">
        <v>202</v>
      </c>
    </row>
    <row r="25" spans="1:3" ht="15.75">
      <c r="A25" s="118" t="s">
        <v>227</v>
      </c>
      <c r="B25" s="116" t="s">
        <v>221</v>
      </c>
      <c r="C25" s="115" t="s">
        <v>202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3.7109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  <row r="35" ht="15">
      <c r="A35" t="s">
        <v>46</v>
      </c>
    </row>
    <row r="36" ht="15">
      <c r="A36" t="s">
        <v>47</v>
      </c>
    </row>
    <row r="37" ht="15">
      <c r="A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ht="15">
      <c r="A41" t="s">
        <v>52</v>
      </c>
    </row>
    <row r="42" ht="15">
      <c r="A42" t="s">
        <v>53</v>
      </c>
    </row>
    <row r="43" ht="15">
      <c r="A43" t="s">
        <v>54</v>
      </c>
    </row>
    <row r="44" ht="15">
      <c r="A44" t="s">
        <v>55</v>
      </c>
    </row>
    <row r="45" ht="15">
      <c r="A45" t="s">
        <v>56</v>
      </c>
    </row>
    <row r="46" ht="15">
      <c r="A46" t="s">
        <v>57</v>
      </c>
    </row>
    <row r="47" ht="15">
      <c r="A47" t="s">
        <v>58</v>
      </c>
    </row>
    <row r="48" ht="15">
      <c r="A48" t="s">
        <v>59</v>
      </c>
    </row>
    <row r="49" ht="15">
      <c r="A49" t="s">
        <v>60</v>
      </c>
    </row>
    <row r="50" ht="15">
      <c r="A50" t="s">
        <v>61</v>
      </c>
    </row>
    <row r="51" ht="15">
      <c r="A51" t="s">
        <v>62</v>
      </c>
    </row>
    <row r="52" ht="15">
      <c r="A52" t="s">
        <v>63</v>
      </c>
    </row>
    <row r="53" ht="15">
      <c r="A53" t="s">
        <v>64</v>
      </c>
    </row>
    <row r="54" ht="15">
      <c r="A54" t="s">
        <v>65</v>
      </c>
    </row>
    <row r="55" ht="15">
      <c r="A55" t="s">
        <v>66</v>
      </c>
    </row>
    <row r="56" ht="15">
      <c r="A56" t="s">
        <v>67</v>
      </c>
    </row>
    <row r="57" ht="15">
      <c r="A57" t="s">
        <v>68</v>
      </c>
    </row>
    <row r="58" ht="15">
      <c r="A58" t="s">
        <v>69</v>
      </c>
    </row>
    <row r="59" ht="15">
      <c r="A59" t="s">
        <v>70</v>
      </c>
    </row>
    <row r="60" ht="15">
      <c r="A60" t="s">
        <v>71</v>
      </c>
    </row>
    <row r="61" ht="15">
      <c r="A61" t="s">
        <v>72</v>
      </c>
    </row>
    <row r="62" ht="15">
      <c r="A62" t="s">
        <v>73</v>
      </c>
    </row>
    <row r="63" ht="15">
      <c r="A63" t="s">
        <v>74</v>
      </c>
    </row>
    <row r="64" ht="15">
      <c r="A64" t="s">
        <v>75</v>
      </c>
    </row>
    <row r="65" ht="15">
      <c r="A65" t="s">
        <v>76</v>
      </c>
    </row>
    <row r="66" ht="15">
      <c r="A66" t="s">
        <v>77</v>
      </c>
    </row>
    <row r="67" ht="15">
      <c r="A67" t="s">
        <v>78</v>
      </c>
    </row>
    <row r="68" ht="15">
      <c r="A68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99</v>
      </c>
    </row>
    <row r="74" ht="15">
      <c r="A74" t="s">
        <v>84</v>
      </c>
    </row>
    <row r="75" ht="15">
      <c r="A75" t="s">
        <v>85</v>
      </c>
    </row>
    <row r="76" ht="15">
      <c r="A76" t="s">
        <v>86</v>
      </c>
    </row>
    <row r="77" ht="15">
      <c r="A77" t="s">
        <v>87</v>
      </c>
    </row>
    <row r="78" ht="15">
      <c r="A78" t="s">
        <v>88</v>
      </c>
    </row>
    <row r="79" ht="15">
      <c r="A79" t="s">
        <v>89</v>
      </c>
    </row>
    <row r="80" ht="15">
      <c r="A80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7.57421875" style="0" bestFit="1" customWidth="1"/>
  </cols>
  <sheetData>
    <row r="1" ht="18.75">
      <c r="A1" s="3" t="s">
        <v>136</v>
      </c>
    </row>
    <row r="2" ht="15">
      <c r="A2" s="2"/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.75" customHeight="1">
      <c r="A24" t="s">
        <v>121</v>
      </c>
    </row>
    <row r="25" ht="15.75" customHeight="1">
      <c r="A25" t="s">
        <v>122</v>
      </c>
    </row>
    <row r="26" ht="15.75" customHeight="1">
      <c r="A26" t="s">
        <v>123</v>
      </c>
    </row>
    <row r="27" ht="15.75" customHeight="1">
      <c r="A27" t="s">
        <v>124</v>
      </c>
    </row>
    <row r="28" ht="15.75" customHeight="1">
      <c r="A28" t="s">
        <v>125</v>
      </c>
    </row>
    <row r="29" ht="15.75" customHeight="1">
      <c r="A29" t="s">
        <v>126</v>
      </c>
    </row>
    <row r="30" ht="15.75" customHeight="1">
      <c r="A30" t="s">
        <v>127</v>
      </c>
    </row>
    <row r="31" ht="15.75" customHeight="1">
      <c r="A31" t="s">
        <v>128</v>
      </c>
    </row>
    <row r="32" ht="15.75" customHeight="1">
      <c r="A32" t="s">
        <v>129</v>
      </c>
    </row>
    <row r="33" ht="15">
      <c r="A33" t="s">
        <v>130</v>
      </c>
    </row>
    <row r="34" ht="16.5" customHeight="1">
      <c r="A34" t="s">
        <v>131</v>
      </c>
    </row>
    <row r="35" ht="15.75" customHeight="1">
      <c r="A35" t="s">
        <v>132</v>
      </c>
    </row>
    <row r="36" ht="15.75" customHeight="1">
      <c r="A36" t="s">
        <v>133</v>
      </c>
    </row>
    <row r="37" ht="15.75" customHeight="1">
      <c r="A37" t="s">
        <v>134</v>
      </c>
    </row>
    <row r="38" ht="15.75" customHeight="1">
      <c r="A38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2022-01-21T09:27:42Z</cp:lastPrinted>
  <dcterms:created xsi:type="dcterms:W3CDTF">2015-05-06T12:48:51Z</dcterms:created>
  <dcterms:modified xsi:type="dcterms:W3CDTF">2022-12-26T11:47:55Z</dcterms:modified>
  <cp:category/>
  <cp:version/>
  <cp:contentType/>
  <cp:contentStatus/>
</cp:coreProperties>
</file>