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rapinaeg\AppData\Local\Microsoft\Windows\INetCache\Content.Outlook\0C10Z68W\"/>
    </mc:Choice>
  </mc:AlternateContent>
  <bookViews>
    <workbookView xWindow="0" yWindow="4815" windowWidth="19320" windowHeight="7770" tabRatio="575"/>
  </bookViews>
  <sheets>
    <sheet name="ДРА" sheetId="1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1" l="1"/>
  <c r="E3" i="11"/>
  <c r="F3" i="11" s="1"/>
  <c r="E4" i="11" l="1"/>
  <c r="D4" i="11"/>
  <c r="F4" i="11" l="1"/>
  <c r="G3" i="11" l="1"/>
  <c r="G4" i="11" s="1"/>
  <c r="H3" i="11" l="1"/>
  <c r="I3" i="11" s="1"/>
  <c r="H4" i="11" l="1"/>
  <c r="I4" i="11" l="1"/>
</calcChain>
</file>

<file path=xl/sharedStrings.xml><?xml version="1.0" encoding="utf-8"?>
<sst xmlns="http://schemas.openxmlformats.org/spreadsheetml/2006/main" count="17" uniqueCount="17">
  <si>
    <t>№ лота</t>
  </si>
  <si>
    <t>Наименование лота</t>
  </si>
  <si>
    <t>на первых торгах</t>
  </si>
  <si>
    <t>на повторных торгах</t>
  </si>
  <si>
    <t>на первом периоде торгов ППП</t>
  </si>
  <si>
    <t>на последнем периоде торгов ППП</t>
  </si>
  <si>
    <t>Исполнительное производство (в т.ч. и в отношении поручителей, обращения взыскания на залог)</t>
  </si>
  <si>
    <t>Сведения об имуществе Решение/определение суда</t>
  </si>
  <si>
    <t>Залоги, поручители</t>
  </si>
  <si>
    <t>1.ПРАВА ТРЕБОВАНИЯ К ФИЗИЧЕСКИМ ЛИЦАМ</t>
  </si>
  <si>
    <t xml:space="preserve">Романченко Ирина Сергеевна, солидарно с Романченко Сергеем Валентиновичем </t>
  </si>
  <si>
    <t>КД №76 от 10.09.2013, КД №26 от 08.05.2013, КД №40 от 07.06.2013, КД №48 от 09.07.2013, КД №86 от 09.10.2013, КД №87 от 09.10.2013, решение Троицкого районного суда г.Москвы по делу 2-1501/17 от 09.11.2017, решение Троицкого районного суда г.Москвы от 27.11.2019 по делу 2-1572/2019, апелляционное определение судебной коллегии по гражданским делам Московского городского суда от 16.07.2020, определение судебной коллегии по гражданским делам Московского городского суда от 03.11.2020</t>
  </si>
  <si>
    <t xml:space="preserve">КД 26, 40, 48, 76, 86, 87
14.02.2018 подано заявление о возбуждении ИП. Смоленской области.
08.05.2018 направлен запрос о направлении взыскателю постановления о возбуждении ИП и иных процессуальных документов.
14.06.2018 получено постановление о возбуждении ИП от 01.03.2018.
31.07.2018 получен запрос из МОСП по ОИП УФССП России по Смоленской области о предоставлении копий правоустанавливающих документов по залоговому имуществу.
13.11.2018 получено постановление о передаче арестованного имущества на торги от 13.11.2018.
25.01.2019 получено уведомление из Росимущества, направленное в УФССП России по Смоленской области о возвращении на доработку документов по реализации арестованного имущества, переданного на торги.      
16.07.2019 получено постановление об оценке имущества должника судебным приставом-исполнителем от 07.06.2019.
16.07.2019 получено постановление о назначении ответственного хранителя от 07.06.2019.                  09.08.2019 получено постановление о передаче арестованного имущества на торги от 18.07.2019.     09.08.2019 получена заявка на торги арестованного имущества от 18.07.2019.  
09.08.2019 получен акт передачи арестованного имущества на торги от 18.07.2019.                            01.10.2019 получен акт совершения ИД от 27.09.2019 о проверке сохранности имущества.        05.12.2019 полученоУведомление № 751 из Росимущества (для сведения) о возвращении  с торгов документов на доработку в УФССП  России по Смоленской области.                                           20.01.2020 получен запрос, направленный в Росреестр.                                                               20.01.2020 получен запрос, направленный в департамент Смоленской области по культуре и туризму.                                                                   14.01.2020 начальнику МОСП подана жалоба на действия (бездействия пристава)                               07.02.2020 получен акт о совершении ИД от 04.02.2020.                                                           07.02.2020 получено объяснение от 04.02.2020.
06.08.2020  из МОСП получен запрос о предоставлении информации в отношении должника.
12.08.2020 в МОСП направлен ответ на запрос.
01.02.2022 получено постановление от 21.01.2022 о внесении изменений в ранее вынесенное постановление о наложении ареста.
10.02.2022 получено постановление об оценке имущества должника от 13.01.2022.
10.02.2022 получена заявка на торги арестованного имущества от 09.02.2022.
10.02.2022 получено постановление о передаче арестованного имущества на торги от 09.02.2022.
28.04.2022 получено постановление о снижении цены переданного на реализацию имущества на 15% от 25.04.2022.
Повторные торги назначены на 18.06.2022.    13.07.2022 получено предложение взыскателю от 12.07.2022; 29.07.2022 получено извещение о месте и времени передачи нереализованного имущ-ва взыскателю в натуре от 21.07.2022.                                                                                                                                               
</t>
  </si>
  <si>
    <t xml:space="preserve">Наличие обременений и ограничений </t>
  </si>
  <si>
    <t>Размер задолженности, установленный судом по состоянию на 04.04.2023</t>
  </si>
  <si>
    <r>
      <t xml:space="preserve">Балансовая       </t>
    </r>
    <r>
      <rPr>
        <sz val="9"/>
        <color theme="1"/>
        <rFont val="Times New Roman"/>
        <family val="1"/>
        <charset val="204"/>
      </rPr>
      <t xml:space="preserve"> по состоянию на 04.04.23</t>
    </r>
    <r>
      <rPr>
        <vertAlign val="superscript"/>
        <sz val="9"/>
        <color theme="1"/>
        <rFont val="Times New Roman"/>
        <family val="1"/>
        <charset val="204"/>
      </rPr>
      <t>1</t>
    </r>
  </si>
  <si>
    <r>
      <rPr>
        <b/>
        <sz val="9"/>
        <color theme="1"/>
        <rFont val="Times New Roman"/>
        <family val="1"/>
        <charset val="204"/>
      </rPr>
      <t xml:space="preserve">Поручитель: Романченко Сергей Валентинович.
</t>
    </r>
    <r>
      <rPr>
        <sz val="9"/>
        <color theme="1"/>
        <rFont val="Times New Roman"/>
        <family val="1"/>
        <charset val="204"/>
      </rPr>
      <t xml:space="preserve"> </t>
    </r>
    <r>
      <rPr>
        <b/>
        <sz val="9"/>
        <color theme="1"/>
        <rFont val="Times New Roman"/>
        <family val="1"/>
        <charset val="204"/>
      </rPr>
      <t>Залог:</t>
    </r>
    <r>
      <rPr>
        <sz val="9"/>
        <color theme="1"/>
        <rFont val="Times New Roman"/>
        <family val="1"/>
        <charset val="204"/>
      </rPr>
      <t xml:space="preserve">
- </t>
    </r>
    <r>
      <rPr>
        <b/>
        <sz val="9"/>
        <color theme="1"/>
        <rFont val="Times New Roman"/>
        <family val="1"/>
        <charset val="204"/>
      </rPr>
      <t>1/2 доля</t>
    </r>
    <r>
      <rPr>
        <sz val="9"/>
        <color theme="1"/>
        <rFont val="Times New Roman"/>
        <family val="1"/>
        <charset val="204"/>
      </rPr>
      <t xml:space="preserve"> в праве общей долевой собственности на здание гостиницы, кадастровый № 67:27:0020309:840, назначение: нежилое, площадь 1770,9 кв.м., адрес: Смоленская область, г. Смоленск, пер. 1-й Перовский, д. 2-а.    
</t>
    </r>
    <r>
      <rPr>
        <b/>
        <sz val="9"/>
        <color theme="1"/>
        <rFont val="Times New Roman"/>
        <family val="1"/>
        <charset val="204"/>
      </rPr>
      <t xml:space="preserve">- 1/2 доля </t>
    </r>
    <r>
      <rPr>
        <sz val="9"/>
        <color theme="1"/>
        <rFont val="Times New Roman"/>
        <family val="1"/>
        <charset val="204"/>
      </rPr>
      <t xml:space="preserve">в праве общей долевой собственности на земельный участок: кадастровый номер 67:27:0020309:1411, разрешенное использование: под гостиницу, площадь 2 087 кв.м., адрес объекта: Смоленская область, г. Смоленск, пер. Перовский 1-й, д. 2А.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</si>
</sst>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7" x14ac:knownFonts="1">
    <font>
      <sz val="11"/>
      <color theme="1"/>
      <name val="Calibri"/>
      <family val="2"/>
      <charset val="204"/>
      <scheme val="minor"/>
    </font>
    <font>
      <sz val="11"/>
      <color theme="1"/>
      <name val="Calibri"/>
      <family val="2"/>
      <charset val="204"/>
      <scheme val="minor"/>
    </font>
    <font>
      <b/>
      <sz val="9"/>
      <color theme="1"/>
      <name val="Times New Roman"/>
      <family val="1"/>
      <charset val="204"/>
    </font>
    <font>
      <sz val="9"/>
      <color theme="1"/>
      <name val="Times New Roman"/>
      <family val="1"/>
      <charset val="204"/>
    </font>
    <font>
      <vertAlign val="superscript"/>
      <sz val="9"/>
      <color theme="1"/>
      <name val="Times New Roman"/>
      <family val="1"/>
      <charset val="204"/>
    </font>
    <font>
      <sz val="10"/>
      <name val="Arial Cyr"/>
      <family val="2"/>
      <charset val="204"/>
    </font>
    <font>
      <sz val="10"/>
      <name val="Arial"/>
      <family val="2"/>
      <charset val="204"/>
    </font>
  </fonts>
  <fills count="6">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43" fontId="1" fillId="0" borderId="0" applyFont="0" applyFill="0" applyBorder="0" applyAlignment="0" applyProtection="0"/>
    <xf numFmtId="0" fontId="1" fillId="0" borderId="0"/>
  </cellStyleXfs>
  <cellXfs count="20">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Fill="1" applyAlignment="1">
      <alignment wrapText="1"/>
    </xf>
    <xf numFmtId="0" fontId="3" fillId="0" borderId="0" xfId="0" applyFont="1" applyAlignment="1">
      <alignment wrapText="1"/>
    </xf>
    <xf numFmtId="4" fontId="3" fillId="0" borderId="1" xfId="0" applyNumberFormat="1" applyFont="1" applyFill="1" applyBorder="1" applyAlignment="1">
      <alignment horizontal="left" vertical="center" wrapText="1"/>
    </xf>
    <xf numFmtId="43" fontId="3" fillId="0" borderId="1" xfId="1" applyFont="1" applyFill="1" applyBorder="1" applyAlignment="1">
      <alignment horizontal="center" vertical="center" wrapText="1"/>
    </xf>
    <xf numFmtId="0" fontId="2" fillId="0" borderId="0" xfId="0" applyFont="1"/>
    <xf numFmtId="0" fontId="2" fillId="5" borderId="1" xfId="0" applyFont="1" applyFill="1" applyBorder="1"/>
    <xf numFmtId="4" fontId="2" fillId="5" borderId="1" xfId="0" applyNumberFormat="1" applyFont="1" applyFill="1" applyBorder="1"/>
    <xf numFmtId="14"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top" wrapText="1"/>
    </xf>
    <xf numFmtId="4" fontId="3" fillId="0" borderId="1" xfId="0" applyNumberFormat="1" applyFont="1" applyFill="1" applyBorder="1" applyAlignment="1">
      <alignment horizontal="center" vertical="center"/>
    </xf>
    <xf numFmtId="0" fontId="3" fillId="0" borderId="0" xfId="0" applyFont="1"/>
    <xf numFmtId="4" fontId="3" fillId="0" borderId="0" xfId="0" applyNumberFormat="1" applyFont="1"/>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2" xfId="0" applyFont="1" applyFill="1" applyBorder="1" applyAlignment="1">
      <alignment horizontal="left" vertical="center" wrapText="1"/>
    </xf>
  </cellXfs>
  <cellStyles count="6">
    <cellStyle name="Обычный" xfId="0" builtinId="0"/>
    <cellStyle name="Обычный 2 2" xfId="3"/>
    <cellStyle name="Обычный 3 2" xfId="2"/>
    <cellStyle name="Обычный 4" xfId="5"/>
    <cellStyle name="Финансовый" xfId="1" builtinId="3"/>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abSelected="1" topLeftCell="H1" workbookViewId="0">
      <selection activeCell="K5" sqref="K5"/>
    </sheetView>
  </sheetViews>
  <sheetFormatPr defaultRowHeight="12" x14ac:dyDescent="0.2"/>
  <cols>
    <col min="1" max="1" width="4.5703125" style="15" customWidth="1"/>
    <col min="2" max="2" width="25.5703125" style="15" customWidth="1"/>
    <col min="3" max="3" width="48" style="15" customWidth="1"/>
    <col min="4" max="4" width="14.140625" style="15" customWidth="1"/>
    <col min="5" max="6" width="14.28515625" style="15" customWidth="1"/>
    <col min="7" max="8" width="12.7109375" style="15" customWidth="1"/>
    <col min="9" max="9" width="12.5703125" style="15" customWidth="1"/>
    <col min="10" max="10" width="12.42578125" style="15" customWidth="1"/>
    <col min="11" max="12" width="44" style="15" customWidth="1"/>
    <col min="13" max="16384" width="9.140625" style="15"/>
  </cols>
  <sheetData>
    <row r="1" spans="1:18" s="4" customFormat="1" ht="72" customHeight="1" x14ac:dyDescent="0.2">
      <c r="A1" s="1" t="s">
        <v>0</v>
      </c>
      <c r="B1" s="1" t="s">
        <v>1</v>
      </c>
      <c r="C1" s="1" t="s">
        <v>7</v>
      </c>
      <c r="D1" s="1" t="s">
        <v>15</v>
      </c>
      <c r="E1" s="1" t="s">
        <v>14</v>
      </c>
      <c r="F1" s="1" t="s">
        <v>2</v>
      </c>
      <c r="G1" s="1" t="s">
        <v>3</v>
      </c>
      <c r="H1" s="1" t="s">
        <v>4</v>
      </c>
      <c r="I1" s="1" t="s">
        <v>5</v>
      </c>
      <c r="J1" s="1" t="s">
        <v>13</v>
      </c>
      <c r="K1" s="2" t="s">
        <v>8</v>
      </c>
      <c r="L1" s="2" t="s">
        <v>6</v>
      </c>
      <c r="M1" s="3"/>
      <c r="N1" s="3"/>
      <c r="O1" s="3"/>
      <c r="P1" s="3"/>
      <c r="Q1" s="3"/>
      <c r="R1" s="3"/>
    </row>
    <row r="2" spans="1:18" s="3" customFormat="1" ht="10.5" customHeight="1" x14ac:dyDescent="0.2">
      <c r="A2" s="17" t="s">
        <v>9</v>
      </c>
      <c r="B2" s="18"/>
      <c r="C2" s="18"/>
      <c r="D2" s="18"/>
      <c r="E2" s="18"/>
      <c r="F2" s="18"/>
      <c r="G2" s="18"/>
      <c r="H2" s="18"/>
      <c r="I2" s="18"/>
      <c r="J2" s="19"/>
      <c r="K2" s="11"/>
      <c r="L2" s="13"/>
    </row>
    <row r="3" spans="1:18" s="3" customFormat="1" ht="208.5" customHeight="1" x14ac:dyDescent="0.2">
      <c r="A3" s="12">
        <v>1</v>
      </c>
      <c r="B3" s="5" t="s">
        <v>10</v>
      </c>
      <c r="C3" s="10" t="s">
        <v>11</v>
      </c>
      <c r="D3" s="14">
        <f>7715764.03+30183750</f>
        <v>37899514.030000001</v>
      </c>
      <c r="E3" s="14">
        <f>39675070.53+114807.06</f>
        <v>39789877.590000004</v>
      </c>
      <c r="F3" s="6">
        <f>E3</f>
        <v>39789877.590000004</v>
      </c>
      <c r="G3" s="6">
        <f>F3*0.9</f>
        <v>35810889.831000008</v>
      </c>
      <c r="H3" s="6">
        <f>G3</f>
        <v>35810889.831000008</v>
      </c>
      <c r="I3" s="6">
        <f>ROUND(H3*(100%-3.7%*3),2)</f>
        <v>31835881.059999999</v>
      </c>
      <c r="J3" s="12"/>
      <c r="K3" s="12" t="s">
        <v>16</v>
      </c>
      <c r="L3" s="11" t="s">
        <v>12</v>
      </c>
    </row>
    <row r="4" spans="1:18" s="7" customFormat="1" x14ac:dyDescent="0.2">
      <c r="A4" s="8"/>
      <c r="B4" s="8"/>
      <c r="C4" s="8"/>
      <c r="D4" s="9">
        <f>D3</f>
        <v>37899514.030000001</v>
      </c>
      <c r="E4" s="9">
        <f t="shared" ref="E4:I4" si="0">E3</f>
        <v>39789877.590000004</v>
      </c>
      <c r="F4" s="9">
        <f t="shared" si="0"/>
        <v>39789877.590000004</v>
      </c>
      <c r="G4" s="9">
        <f t="shared" si="0"/>
        <v>35810889.831000008</v>
      </c>
      <c r="H4" s="9">
        <f t="shared" si="0"/>
        <v>35810889.831000008</v>
      </c>
      <c r="I4" s="9">
        <f t="shared" si="0"/>
        <v>31835881.059999999</v>
      </c>
      <c r="J4" s="9"/>
      <c r="K4" s="8"/>
      <c r="L4" s="8"/>
    </row>
    <row r="5" spans="1:18" x14ac:dyDescent="0.2">
      <c r="D5" s="16"/>
    </row>
  </sheetData>
  <mergeCells count="1">
    <mergeCell ref="A2:J2"/>
  </mergeCells>
  <pageMargins left="0.19685039370078741" right="0.11811023622047245" top="0.15748031496062992" bottom="0.15748031496062992"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ДРА</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Зарапина Е Г</dc:creator>
  <cp:lastModifiedBy>Зарапина Елена Геннадьевна</cp:lastModifiedBy>
  <cp:lastPrinted>2023-05-30T07:41:08Z</cp:lastPrinted>
  <dcterms:created xsi:type="dcterms:W3CDTF">2021-02-11T12:33:16Z</dcterms:created>
  <dcterms:modified xsi:type="dcterms:W3CDTF">2023-05-31T08:25:27Z</dcterms:modified>
</cp:coreProperties>
</file>