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63.xml" ContentType="application/vnd.openxmlformats-officedocument.spreadsheetml.revisionLog+xml"/>
  <Override PartName="/xl/revisions/revisionLog55.xml" ContentType="application/vnd.openxmlformats-officedocument.spreadsheetml.revisionLog+xml"/>
  <Override PartName="/xl/revisions/revisionLog1.xml" ContentType="application/vnd.openxmlformats-officedocument.spreadsheetml.revisionLog+xml"/>
  <Override PartName="/xl/revisions/revisionLog67.xml" ContentType="application/vnd.openxmlformats-officedocument.spreadsheetml.revisionLog+xml"/>
  <Override PartName="/xl/revisions/revisionLog59.xml" ContentType="application/vnd.openxmlformats-officedocument.spreadsheetml.revisionLog+xml"/>
  <Override PartName="/xl/revisions/revisionLog62.xml" ContentType="application/vnd.openxmlformats-officedocument.spreadsheetml.revisionLog+xml"/>
  <Override PartName="/xl/revisions/revisionLog3.xml" ContentType="application/vnd.openxmlformats-officedocument.spreadsheetml.revisionLog+xml"/>
  <Override PartName="/xl/revisions/revisionLog66.xml" ContentType="application/vnd.openxmlformats-officedocument.spreadsheetml.revisionLog+xml"/>
  <Override PartName="/xl/revisions/revisionLog58.xml" ContentType="application/vnd.openxmlformats-officedocument.spreadsheetml.revisionLog+xml"/>
  <Override PartName="/xl/revisions/revisionLog61.xml" ContentType="application/vnd.openxmlformats-officedocument.spreadsheetml.revisionLog+xml"/>
  <Override PartName="/xl/revisions/revisionLog57.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64.xml" ContentType="application/vnd.openxmlformats-officedocument.spreadsheetml.revisionLog+xml"/>
  <Override PartName="/xl/revisions/revisionLog56.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ДРА\8-DRA\№2 Отдел сопровождения процедур по реализации активов\Торги имуществом банков в ДРА\Стройкредит (345)\2023.08.12_А+ППП_П28\Документы от ПКУ\"/>
    </mc:Choice>
  </mc:AlternateContent>
  <bookViews>
    <workbookView xWindow="0" yWindow="0" windowWidth="24075" windowHeight="11970" firstSheet="1" activeTab="1"/>
  </bookViews>
  <sheets>
    <sheet name="А+ППП" sheetId="1" state="hidden" r:id="rId1"/>
    <sheet name="Расшифровка сборного лота 1" sheetId="2" r:id="rId2"/>
    <sheet name="Расшифровка лот 2" sheetId="3" state="hidden" r:id="rId3"/>
    <sheet name="Регионы" sheetId="4" state="hidden" r:id="rId4"/>
    <sheet name="Подтипы активов" sheetId="5" state="hidden" r:id="rId5"/>
  </sheets>
  <definedNames>
    <definedName name="_xlnm._FilterDatabase" localSheetId="2" hidden="1">'Расшифровка лот 2'!$A$1:$D$135</definedName>
    <definedName name="_xlnm._FilterDatabase" localSheetId="1" hidden="1">'Расшифровка сборного лота 1'!$A$1:$B$155</definedName>
    <definedName name="Z_08CF0C71_0DDA_43CA_98A1_5F626839DF34_.wvu.FilterData" localSheetId="2" hidden="1">'Расшифровка лот 2'!$A$1:$D$135</definedName>
    <definedName name="Z_08CF0C71_0DDA_43CA_98A1_5F626839DF34_.wvu.FilterData" localSheetId="1" hidden="1">'Расшифровка сборного лота 1'!$A$1:$B$155</definedName>
    <definedName name="Z_09A5A8CE_9689_415B_8FFA_D5A14CAA3443_.wvu.FilterData" localSheetId="2" hidden="1">'Расшифровка лот 2'!$A$1:$D$135</definedName>
    <definedName name="Z_09A5A8CE_9689_415B_8FFA_D5A14CAA3443_.wvu.FilterData" localSheetId="1" hidden="1">'Расшифровка сборного лота 1'!$A$1:$B$153</definedName>
    <definedName name="Z_258DB2D4_7990_43E0_8C8E_57038001D32B_.wvu.FilterData" localSheetId="2" hidden="1">'Расшифровка лот 2'!$A$1:$D$135</definedName>
    <definedName name="Z_258DB2D4_7990_43E0_8C8E_57038001D32B_.wvu.FilterData" localSheetId="1" hidden="1">'Расшифровка сборного лота 1'!$A$1:$B$153</definedName>
    <definedName name="Z_40DB7F91_52C0_4546_9CDB_A9189D8CB7CE_.wvu.FilterData" localSheetId="2" hidden="1">'Расшифровка лот 2'!$A$1:$D$135</definedName>
    <definedName name="Z_40DB7F91_52C0_4546_9CDB_A9189D8CB7CE_.wvu.FilterData" localSheetId="1" hidden="1">'Расшифровка сборного лота 1'!$A$1:$B$153</definedName>
    <definedName name="Z_475C2ED9_FD9A_4138_A576_98D5A80EB9BF_.wvu.FilterData" localSheetId="2" hidden="1">'Расшифровка лот 2'!$A$1:$D$135</definedName>
    <definedName name="Z_475C2ED9_FD9A_4138_A576_98D5A80EB9BF_.wvu.FilterData" localSheetId="1" hidden="1">'Расшифровка сборного лота 1'!$A$1:$B$153</definedName>
    <definedName name="Z_5723316B_B22D_40AA_BBE4_3545838F9FF9_.wvu.FilterData" localSheetId="2" hidden="1">'Расшифровка лот 2'!$A$1:$D$135</definedName>
    <definedName name="Z_5723316B_B22D_40AA_BBE4_3545838F9FF9_.wvu.FilterData" localSheetId="1" hidden="1">'Расшифровка сборного лота 1'!$A$1:$B$153</definedName>
    <definedName name="Z_59609F5C_065A_4B9D_ADA4_77F8E97C5E0D_.wvu.FilterData" localSheetId="2" hidden="1">'Расшифровка лот 2'!$A$1:$D$135</definedName>
    <definedName name="Z_59609F5C_065A_4B9D_ADA4_77F8E97C5E0D_.wvu.FilterData" localSheetId="1" hidden="1">'Расшифровка сборного лота 1'!$A$1:$B$153</definedName>
    <definedName name="Z_687F8751_B366_4F22_ADD1_F981F646E6A3_.wvu.FilterData" localSheetId="2" hidden="1">'Расшифровка лот 2'!$A$1:$D$135</definedName>
    <definedName name="Z_687F8751_B366_4F22_ADD1_F981F646E6A3_.wvu.FilterData" localSheetId="1" hidden="1">'Расшифровка сборного лота 1'!$A$1:$B$155</definedName>
    <definedName name="Z_76B6D002_E2A3_45B7_AB66_441F85018510_.wvu.FilterData" localSheetId="2" hidden="1">'Расшифровка лот 2'!$A$1:$D$135</definedName>
    <definedName name="Z_988CDBBE_E893_45AB_B0DD_95AB0429785B_.wvu.FilterData" localSheetId="2" hidden="1">'Расшифровка лот 2'!$A$1:$D$1</definedName>
    <definedName name="Z_988CDBBE_E893_45AB_B0DD_95AB0429785B_.wvu.FilterData" localSheetId="1" hidden="1">'Расшифровка сборного лота 1'!$A$1:$B$136</definedName>
    <definedName name="Z_C6524B7D_285C_4B75_B134_79EAD302D2D6_.wvu.FilterData" localSheetId="2" hidden="1">'Расшифровка лот 2'!$A$1:$D$135</definedName>
    <definedName name="Z_C6524B7D_285C_4B75_B134_79EAD302D2D6_.wvu.FilterData" localSheetId="1" hidden="1">'Расшифровка сборного лота 1'!$A$1:$B$153</definedName>
    <definedName name="Z_D1667AB5_75B4_4101_B835_BE8DE82E3827_.wvu.FilterData" localSheetId="1" hidden="1">'Расшифровка сборного лота 1'!$A$1:$B$153</definedName>
    <definedName name="Z_E487822A_321D_4728_A9FF_7C4FA9F4FE78_.wvu.FilterData" localSheetId="2" hidden="1">'Расшифровка лот 2'!$A$1:$D$135</definedName>
    <definedName name="Z_E487822A_321D_4728_A9FF_7C4FA9F4FE78_.wvu.FilterData" localSheetId="1" hidden="1">'Расшифровка сборного лота 1'!$A$1:$B$153</definedName>
    <definedName name="Z_F9B5E7EA_6B9E_4F0F_B5B5_9CB71605A001_.wvu.FilterData" localSheetId="2" hidden="1">'Расшифровка лот 2'!$A$1:$D$135</definedName>
    <definedName name="Z_F9B5E7EA_6B9E_4F0F_B5B5_9CB71605A001_.wvu.FilterData" localSheetId="1" hidden="1">'Расшифровка сборного лота 1'!$A$1:$B$155</definedName>
  </definedNames>
  <calcPr calcId="162913"/>
  <customWorkbookViews>
    <customWorkbookView name="Зорина Алена Николаевна - Личное представление" guid="{687F8751-B366-4F22-ADD1-F981F646E6A3}" mergeInterval="0" personalView="1" maximized="1" xWindow="-8" yWindow="-8" windowWidth="1696" windowHeight="1026" activeSheetId="2"/>
    <customWorkbookView name="Щербина Александр Николаевич - Личное представление" guid="{988CDBBE-E893-45AB-B0DD-95AB0429785B}" mergeInterval="0" personalView="1" xWindow="61" yWindow="18" windowWidth="1836" windowHeight="675" activeSheetId="3" showComments="commIndAndComment"/>
    <customWorkbookView name="Леонов Дмитрий Витальевич - Личное представление" guid="{40DB7F91-52C0-4546-9CDB-A9189D8CB7CE}" mergeInterval="0" personalView="1" maximized="1" xWindow="-8" yWindow="-8" windowWidth="1936" windowHeight="1056" activeSheetId="2"/>
    <customWorkbookView name="Ефимова Ирина Николаевна - Личное представление" guid="{08CF0C71-0DDA-43CA-98A1-5F626839DF34}" mergeInterval="0" personalView="1" maximized="1" xWindow="-8" yWindow="-8" windowWidth="1936" windowHeight="1186" activeSheetId="2"/>
  </customWorkbookViews>
</workbook>
</file>

<file path=xl/calcChain.xml><?xml version="1.0" encoding="utf-8"?>
<calcChain xmlns="http://schemas.openxmlformats.org/spreadsheetml/2006/main">
  <c r="C156" i="2" l="1"/>
  <c r="G11" i="1" l="1"/>
  <c r="H11" i="1" s="1"/>
  <c r="I11" i="1" s="1"/>
  <c r="O11" i="1" s="1"/>
  <c r="G10" i="1"/>
  <c r="H10" i="1" s="1"/>
  <c r="I10" i="1" s="1"/>
  <c r="O10" i="1" s="1"/>
  <c r="F12" i="1"/>
  <c r="G12" i="1" s="1"/>
  <c r="H12" i="1" s="1"/>
  <c r="I12" i="1" s="1"/>
  <c r="O12" i="1" l="1"/>
  <c r="C136" i="3"/>
  <c r="E12" i="1" l="1"/>
</calcChain>
</file>

<file path=xl/sharedStrings.xml><?xml version="1.0" encoding="utf-8"?>
<sst xmlns="http://schemas.openxmlformats.org/spreadsheetml/2006/main" count="766" uniqueCount="474">
  <si>
    <t>3. ДРАГОЦЕННЫЕ  МЕТАЛЛЫ, КАМНИ, МОНЕТЫ, ПРЕДМЕТЫ ИСКУССТВА</t>
  </si>
  <si>
    <t>1. НЕДВИЖИМОЕ ИМУЩЕСТВО</t>
  </si>
  <si>
    <t xml:space="preserve">6. ЦЕННЫЕ БУМАГИ, ДОЛИ УЧАСТИЯ, ПАИ </t>
  </si>
  <si>
    <t>4. ПРОЧИЕ ОСНОВНЫЕ СРЕДСТВА (ИМУЩЕСТВО)</t>
  </si>
  <si>
    <t>5. НЕМАТЕРИАЛЬНЫЕ АКТИВЫ (АВТОРСКИЕ ПРАВА, ТОВАРНЫЕ ЗНАКИ, ПАТЕНТНЫЕ ПРАВА)</t>
  </si>
  <si>
    <t>8. ПРАВА ТРЕБОВАНИЯ К ФИЗИЧЕСКИМ ЛИЦАМ  (ОТДЕЛЬНО ИПОТЕКА, АВТОКРЕДИТЫ, ПОТРЕБИТЕЛЬСКИЕ КРЕДИТЫ)</t>
  </si>
  <si>
    <t>№ лота</t>
  </si>
  <si>
    <t>Местонахождение</t>
  </si>
  <si>
    <t>Склад "МОСМЕК"</t>
  </si>
  <si>
    <t>Москва</t>
  </si>
  <si>
    <t>Санкт-Петербург</t>
  </si>
  <si>
    <t>Севастополь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</si>
  <si>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</si>
  <si>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</si>
  <si>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</si>
  <si>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</si>
  <si>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</si>
  <si>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</si>
  <si>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</si>
  <si>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</si>
  <si>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</si>
  <si>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</si>
  <si>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</si>
  <si>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Забайкальский край</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</si>
  <si>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</si>
  <si>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</si>
  <si>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</si>
  <si>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</si>
  <si>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</si>
  <si>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</si>
  <si>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</si>
  <si>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</si>
  <si>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</si>
  <si>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</si>
  <si>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</si>
  <si>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</si>
  <si>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</si>
  <si>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</si>
  <si>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</si>
  <si>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</si>
  <si>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</si>
  <si>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</si>
  <si>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</si>
  <si>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</si>
  <si>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</si>
  <si>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</si>
  <si>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</si>
  <si>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</si>
  <si>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</si>
  <si>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</si>
  <si>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</si>
  <si>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</si>
  <si>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</si>
  <si>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</si>
  <si>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</si>
  <si>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</si>
  <si>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</si>
  <si>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</si>
  <si>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Кабардино-Балкария</t>
  </si>
  <si>
    <t>Республика Калмыкия</t>
  </si>
  <si>
    <t>Республика Карачаево-Черкессия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</si>
  <si>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</si>
  <si>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</si>
  <si>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</si>
  <si>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</si>
  <si>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</si>
  <si>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</si>
  <si>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 - Алания</t>
  </si>
  <si>
    <t>Республика Татарстан (Татарстан)</t>
  </si>
  <si>
    <t>Республика Тыва</t>
  </si>
  <si>
    <t>Республика Удмуртия</t>
  </si>
  <si>
    <t>Республика Хакасия</t>
  </si>
  <si>
    <t>Республика Чечня</t>
  </si>
  <si>
    <t>Республика Чувашия</t>
  </si>
  <si>
    <t>Ростовская область</t>
  </si>
  <si>
    <t>Рязанская область</t>
  </si>
  <si>
    <t>Самарская область</t>
  </si>
  <si>
    <t>Саратовская область</t>
  </si>
  <si>
    <t>Сахалинская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</si>
  <si>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</si>
  <si>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</si>
  <si>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</si>
  <si>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</si>
  <si>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</si>
  <si>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</si>
  <si>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</si>
  <si>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Ульяновская область</t>
  </si>
  <si>
    <t>Хабаровский край</t>
  </si>
  <si>
    <t>Ханты-Мансийский автономный округ – Югра</t>
  </si>
  <si>
    <t>Челябинская область</t>
  </si>
  <si>
    <t>Чукотский автономный округ</t>
  </si>
  <si>
    <t>Ямало-Ненецкий автономный округ</t>
  </si>
  <si>
    <t>Ярославская область</t>
  </si>
  <si>
    <t>Свердловская область</t>
  </si>
  <si>
    <t>Акции</t>
  </si>
  <si>
    <t>Банковское оборудование и инвентарь</t>
  </si>
  <si>
    <t>Бронеавтомобили</t>
  </si>
  <si>
    <t>Векселя</t>
  </si>
  <si>
    <t>Воздушный, водный, железнодорожный транспорт</t>
  </si>
  <si>
    <t>Вычислительная и оргтехника</t>
  </si>
  <si>
    <t>Гаражи и машиноместа</t>
  </si>
  <si>
    <t>Грузовой транспорт, автобусы, спецтехника</t>
  </si>
  <si>
    <t>Доли</t>
  </si>
  <si>
    <t>Дома, коттеджи, дачи, таунхаусы</t>
  </si>
  <si>
    <t>Драгоценные камни</t>
  </si>
  <si>
    <t>Драгоценные металлы</t>
  </si>
  <si>
    <t>Земельные участки</t>
  </si>
  <si>
    <t>Имущество стоимостью до 100 000 рублей</t>
  </si>
  <si>
    <t>Квартиры, комнаты, апартаменты</t>
  </si>
  <si>
    <t>Коммерческая недвижимость и имущественные комплексы</t>
  </si>
  <si>
    <t>Комплексные лоты</t>
  </si>
  <si>
    <t>Кредиты ФЛ - авто</t>
  </si>
  <si>
    <t>Кредиты ФЛ - ипотека</t>
  </si>
  <si>
    <t>Легковые автомобили</t>
  </si>
  <si>
    <t>Мебель и предметы интерьера</t>
  </si>
  <si>
    <t>Монеты</t>
  </si>
  <si>
    <t>Нематериальные активы</t>
  </si>
  <si>
    <t>Облигации</t>
  </si>
  <si>
    <t>Оборудование связи и сетевое оборудование</t>
  </si>
  <si>
    <t>Объекты незавершенного строительства</t>
  </si>
  <si>
    <t>Охранно-пожарное оборудование</t>
  </si>
  <si>
    <t>Паи</t>
  </si>
  <si>
    <t>Предметы искусства</t>
  </si>
  <si>
    <t>Прочие ОС</t>
  </si>
  <si>
    <t>Системы кондиционирования и вентиляции</t>
  </si>
  <si>
    <t>Хозяйственный инвентарь</t>
  </si>
  <si>
    <t>Ювелирные изделия</t>
  </si>
  <si>
    <t>Подтипы активов</t>
  </si>
  <si>
    <t>Начальная цена продажи лотов, руб.</t>
  </si>
  <si>
    <t xml:space="preserve">2. АВТОТРАНСПОРТНЫЕ СРЕДСТВА </t>
  </si>
  <si>
    <t>Наличие обременений и ограничений</t>
  </si>
  <si>
    <t>Форма представления предложения по цене (открытая/закрытая)</t>
  </si>
  <si>
    <t xml:space="preserve">Полное и краткое наименование кредитной организации </t>
  </si>
  <si>
    <t>Сведения об имуществе</t>
  </si>
  <si>
    <t>на первых торгах в форме аукциона</t>
  </si>
  <si>
    <t>на повторных торгах в форме аукциона</t>
  </si>
  <si>
    <t>7. ПРАВА ТРЕБОВАНИЯ К ЮРИДИЧЕСКИМ ЛИЦАМ И ИНДИВИДУАЛЬНЫМ ПРЕДПРИНИМАТЕЛЯМ</t>
  </si>
  <si>
    <t>Категория актива (для НПФ)</t>
  </si>
  <si>
    <t>Права требования к ФЛ - прочие</t>
  </si>
  <si>
    <t>Права требования к ЮЛ</t>
  </si>
  <si>
    <t>Права требования к ИП</t>
  </si>
  <si>
    <t>НЕ ЭЛЕКТРОННЫЕ ТОРГИ</t>
  </si>
  <si>
    <t>Конкурная масса</t>
  </si>
  <si>
    <t>Пенсионные накопления</t>
  </si>
  <si>
    <t>Пенсионные резервы</t>
  </si>
  <si>
    <t>на первом периоде торгов ППП</t>
  </si>
  <si>
    <t>на последнем периоде торгов ППП</t>
  </si>
  <si>
    <t>Недвижимое имущество</t>
  </si>
  <si>
    <t>Автотранспортные средства</t>
  </si>
  <si>
    <t>Драгоценные металлы, камни, монеты, предметы искусства</t>
  </si>
  <si>
    <t>Прочие основные средства (имущество)</t>
  </si>
  <si>
    <t>Нематериальные активы (авторские права, товарные знаки, патентные права)</t>
  </si>
  <si>
    <t>Ценные бумаги, доли участия, паи</t>
  </si>
  <si>
    <t>Права требования к ЮЛ и ИП</t>
  </si>
  <si>
    <t>Права требования к ФЛ</t>
  </si>
  <si>
    <t>Наименование имущества(позиций)</t>
  </si>
  <si>
    <t>нет</t>
  </si>
  <si>
    <t>Количество периодов торгов посредством публичного предложения (далее - торги ППП)</t>
  </si>
  <si>
    <t>Продолжительность каждого периода торгов ППП (далее - периоды торгов) в календарных днях (не менее 7 дней)</t>
  </si>
  <si>
    <t xml:space="preserve">Процент снижения начальной цены имущества на каждом периоде торгов, начиная со второго периода торгов (от начальной цены продажи на первом периоде торгов)¹ </t>
  </si>
  <si>
    <t>шаг</t>
  </si>
  <si>
    <t>Залог</t>
  </si>
  <si>
    <t>Пропущен срок предъявления ИЛ</t>
  </si>
  <si>
    <t>Судебная стоимость по решению суда</t>
  </si>
  <si>
    <t>ОАО КБ Стройкредит</t>
  </si>
  <si>
    <t xml:space="preserve">Наименование </t>
  </si>
  <si>
    <t xml:space="preserve">Балансовая стоимость лота </t>
  </si>
  <si>
    <t xml:space="preserve">Судебная стоимость </t>
  </si>
  <si>
    <t>Технические активы</t>
  </si>
  <si>
    <t>кол-вопериодов</t>
  </si>
  <si>
    <t>г. Москва</t>
  </si>
  <si>
    <t>открытая</t>
  </si>
  <si>
    <t>А+ППП</t>
  </si>
  <si>
    <t>Канюкова-Шиллер Екатерина Рихардовна, КД 30/МСБ/КРД от 15.05.2013</t>
  </si>
  <si>
    <t xml:space="preserve">Попова Ирина Васильевна, КД 266/ЛЕГ от 25.04.2012, определение АС г. Москвы от 03.09.2015 по делу А40-52439/14 </t>
  </si>
  <si>
    <t>Бутц Антон Петрович, КД 51/СПЕЦ от 08.11.2013, решение Нижнетавдинский районный судо от 08.07.2020 по делу  2-261/2020</t>
  </si>
  <si>
    <t>Бишарян Аркади Гарегинович, КД 430/ЛЕГ от 19.11.2012, решение Октябрьский районный суд г. Новороссийска Краснодарского края от 16.01.2020 по делу  2-246/2020</t>
  </si>
  <si>
    <t>Митягин Владимир Анатольевич, КД 236/ЛЕГ/Стк от 13.09.2013, определение АС Республики Коми от 03.07.2020 по делу А29-4916/2016 о преращении процедуры банкротства</t>
  </si>
  <si>
    <t>Панков Юрий Викторович, КД 331/ЛЕГ от 27.08.2012</t>
  </si>
  <si>
    <t>Тарасов Борис Юрьевич, КД АЭК-56-28-4326 от 12.08.2008</t>
  </si>
  <si>
    <t>Чемякин Павел Михайлович, КД 70437/ПОТР от 19.12.2007</t>
  </si>
  <si>
    <t>Информация о судебной работе отсутствует</t>
  </si>
  <si>
    <t>Царегородцев Игорь Иванович, КД 408/ДВ ИРК от 23.05.2008, решение Свердловского районного суда г. Иркутска от 16.04.2010 по делу 2-1011/2010</t>
  </si>
  <si>
    <t>Михайлюк Игорь Гаврилович, КД 2/ПОТР от 30.05.2007, решение Октябрьского районного суда г. Новороссийска Краснодарского края от 08.04.2009 по делу 2-905-09</t>
  </si>
  <si>
    <t>Прокопенков Григорий Владимирович, КД АЭК-29-20-492 от 16.02.2007</t>
  </si>
  <si>
    <t>Горб Олег Леманович, КД 2/СПФ от 29.12.2006</t>
  </si>
  <si>
    <t>Болошко Владимир Анатольевич, КД Ф0671-07-ПК-Д от 22.11.2007</t>
  </si>
  <si>
    <t>Отляков Аркадий Валерьевич, КД Ф1782-08-ПК-Д от 10.09.2008</t>
  </si>
  <si>
    <t>Кандыкова Юлия Владимировна, КД 510/ПТР от 29.02.2008</t>
  </si>
  <si>
    <t>Кузнецов Михаил Викторович, КД 253/СПФ от 08.05.2007, судебный приказ мирового судьи судебного участка № 21 г. Санкт Петербурга от 29.09.2009 по делу 2-651/2009-21</t>
  </si>
  <si>
    <t>Ермак Евгений Васильевич, КД 70334/ПОТР от 15.11.2007</t>
  </si>
  <si>
    <t>Созонов Игорь Сергеевич, КД 70177/ДВ от 28.09.2007</t>
  </si>
  <si>
    <t>Степулёв Александр Иванович, КД 35/ПОТР ИРК от 06.09.2007, решение Иркутского районного суда Иркутской области от 03.07.2013 по делу 2-1267/2013</t>
  </si>
  <si>
    <t xml:space="preserve">Афонин Сергей Александрович, КД 165/СПФ от 09.03.2007, судебный приказ судебного участка № 21 г. Санкт-Петербурго от 23.10.2008 по делу 2-458/08/21 </t>
  </si>
  <si>
    <t>Сорокина Наталья Анатольевна солидарно с Киселевой Еленой  Станиславовна, КД 9/МСБ/Смр от 14.10.2011, решение Промышленногорайонного суда г. Самары от 17.01.2014 по делу 2-558/14, определение АС Самарской области от 05.09.2016 по делу А55-26656/2015 овключении в РТК  третьей очереди</t>
  </si>
  <si>
    <t>Шумский Иван Анатольевич (поручитель Сурковой Евгении Сергеевны - процедура банкротства завершена), КД 18/МСБ/Ект от 01.11.2012, решение Новоуральского городского суда Свердловской области от 30.05.2018 по делу 2-723/2018, определение Новоуральского городского суда Свердловской области об исправлении описки от 17.08.2018</t>
  </si>
  <si>
    <t>Микляева Валерия Августовна, КД 567/ЛЕГ от 24.04.2013</t>
  </si>
  <si>
    <t>Копылова Ирина Анатольевна, КД 97/ЛЕГ от 22.02.2012</t>
  </si>
  <si>
    <t>Копылова Ирина Анатольевна, КД 472/ЛЕГ от 11.01.2013</t>
  </si>
  <si>
    <t>Синяков Сергей Алексеевич, КД 234/ЛЕГ от 07.09.2012, решение Приморского районного суда г.Санкт_Петербурга от 27.02.2020 по делу 2-2091/2020</t>
  </si>
  <si>
    <t>Дементьев Роман Александрович, КД АЭК-32-07-2451 от 30.06.2007</t>
  </si>
  <si>
    <t>Шин Игорь Александрович, КД 359/ЛЕГ от 04.06.2013, решение Выборгского районного суда г. Санкт-Петербурга от 05.10.2020 по делу 2-5214/2020</t>
  </si>
  <si>
    <t>Шевченко Ирина Алексеевна, КД 312/ЛЕГ от 06.02.2013</t>
  </si>
  <si>
    <t>Васильева Наталия Владимировна, КД 444/ЛЕГ от 29.04.2013</t>
  </si>
  <si>
    <t>Яценко Марина Анатольевна, КД 1/ПР от 14.05.2012, заочное решение Свердловского районного суда г. Красноярска от 20.01.2014 по делу 2-190/14</t>
  </si>
  <si>
    <t xml:space="preserve">Чункевский Сергей Николаевич, КД 31/ЛЛ от 14.05.2012, заочное решение Емельяновского районного суда Красноярского края от 23.09.2013 по делу 2-1808/2013 </t>
  </si>
  <si>
    <t>Золотухин Анатолий Николаевич, КД 21/СПЕЦ от 31.07.2013</t>
  </si>
  <si>
    <t>Карапетян Мушег Оганесович, КД 214/ПОТР от 18.04.2008</t>
  </si>
  <si>
    <t xml:space="preserve">Манухов Александр Александрович, КД 118/ЛЕГ от 01.06.2012, заочное решение Кировского районного суда г. Омска от 29.05.2013 по делу 2-2707/2013, исполнительный лист Кировского районного суда г. Омска от 29.05.2013 по делу б/н </t>
  </si>
  <si>
    <t>Шовкун Дмитрий Владимирович (поручитель Мусоян Левон Левонович - процедура банкротствва завершена), КД 17/ОПТИМ от 21.12.2011, решение Приморского районного суда г. Санкт-Петербурга от 29.01.2015 по делу 2-255/2016</t>
  </si>
  <si>
    <t>Яхьяева Джамиля Джанарслановна, КД 239/ЛЕГ от 29.03.2012, решение Когалымского городского суд Ханты-Мансийского автономного округа - Югры от 28.02.2014 по делу 2-105/2014</t>
  </si>
  <si>
    <t>Петров Леонид Анатольевич, КД 199/ЛЕГ от 11.07.2012, решение Гатчинского городского суда Ленинградской области от 28.05.2013 по делу 2-1669/2013</t>
  </si>
  <si>
    <t>Кузнецов Сергей Михайлович, КД 296/07-КМСБ от 20.04.2007, приговор Нижегородского районного суда г. Нижнего Новгорода от 27.01.2011 по делу 1-6-11</t>
  </si>
  <si>
    <t>Даниелян Армине Спартаковна (поручитель  Бегларян Роберт Арменакович - банкротство завершено), КД 60/МСБ от 21.02.2012, решение Железнодорожного городского суда Московской области от 26.06.2017 по делу 2-1510/17</t>
  </si>
  <si>
    <t>Кавтарадзе Валентина Александровна, КД Ф0271-06-ПК-Д от 22.12.2006</t>
  </si>
  <si>
    <t>Леоненко Елена Валерьевна, КД 16/УК от 20.05.2008, судебный приказ мирового судьи судебного участка № 76 Советсткого АО г. Омска от 20.04.2009 по делу 2-1693-76</t>
  </si>
  <si>
    <t xml:space="preserve">Курбатова Дарья Николаевна, КД АК-05-05-2912 от 05.08.2007, решение Выборгского районного суда г. Санкт-Петербурга от 14.09.2010 по делу  2-5797/2010 </t>
  </si>
  <si>
    <t>Зуев Андрей Александрович, КД 73/ДВ от 12.09.2007</t>
  </si>
  <si>
    <t>Сермяжко Татьяна Александровна, КД 178/СПФ от 03.05.2007</t>
  </si>
  <si>
    <t xml:space="preserve">Щуров Денис Валерьевич, КД 4/ЛЛ от 14.03.2012, решение и.о. мирового судьи судебного участка № 70 ОАО г. Омска мировой судья судебного участка № 109 Октябрьского административного округа г. Омска от 17.05.2013 по делу 2-5253/2013 </t>
  </si>
  <si>
    <t>Постников Денис Евгеньевич, КД 92/СТ/СПФ УФА от 20.03.2008</t>
  </si>
  <si>
    <t>Исаев Гюльага Агабеюк оглы, КД 556/ПОТР УХТ от 15.10.2008</t>
  </si>
  <si>
    <t>Цулая Сергей Григорьевич, КД 50/ПОТР от 21.08.2007</t>
  </si>
  <si>
    <t>Мечетин Евгений Александрович, КД 435/ПТР от 31.01.2008, решение Северского городского суда Томской области от 08.09.2009 по делу 2-1009/09</t>
  </si>
  <si>
    <t>Малмыгина Татьяна Ивановна, КД 70002/ДВ от 31.01.2007, судебный приказ мирового судьи судебного участка № 4 Центрального АО г. Тюмени от 20.08.2009 по делу 2-1357-2009/4м</t>
  </si>
  <si>
    <t>Лютаев Александр Павлович, КД 19/СОЦ от 23.11.2007, судебный приказ мирового судьи судебного участка № 79 Советского АО г. Омска от 21.08.2009 по делу 2-3491-76/2009</t>
  </si>
  <si>
    <t>Коваленко Александр Леонтьевич, КД 59/ДВ от 24.07.2007, решенеи Куйбышевского районного суда г. Омска от 18.11.2010 по делу 2-6595/2010</t>
  </si>
  <si>
    <t xml:space="preserve">Кирх Тамара Николаевна, КД 40/СПФ от 08.02.2007, заочное решение мирового судьи судебного участка № 112 Центрального АО г. Омска от 27.03.2012 по делу 2-2841/2012 </t>
  </si>
  <si>
    <t>Носова Елена Вячеславовна, КД 71/ДВ от 12.10.2007, решение Советского районного суда г. Брянска от 09.07.2009 по делу 2-2480/2009</t>
  </si>
  <si>
    <t>Ульихин Владимир Анатольевич, КД 70342/ПОТР от 16.11.2007</t>
  </si>
  <si>
    <t>Ломнова (Тавинцева) Марина Ивановна, КД 2227/КФ от 07.10.2008, заочное решение мирового судьи судебного участка № 81 г. Новороссийска Краснодарского края от 26.04.2010 по делу 2-418/10-81</t>
  </si>
  <si>
    <t>Корелина Юлия Викторовна, КД 779/ПТР от 10.06.2008, решение Куйбышевского районного суда г. Омска от 15.11.2010 по делу 2-6597/2010</t>
  </si>
  <si>
    <t>Корелина Юлия Викторовна, КД 845/ПТР от 24.07.2008, решение Куйбышевского районного суда г. Омска от 23.11.2010 по делу 2-6841/2010</t>
  </si>
  <si>
    <t>Терешенок Юрий Геннадьевич, КД 237/ДВ от 03.03.2008</t>
  </si>
  <si>
    <t>Аксенов Сергей Анатольевич, КД 39/ДВ от 28.06.2007 решение Ленинского районного суда г. Самары от 14.08.2009 по делу 2-3280/2009</t>
  </si>
  <si>
    <t>Козлова Галина Геннадьевна, КД 35/ПТР от 19.07.2007, судебный приказ мирового судьи судебного участка № 76 Советского АО г. Омска от 31.12.2009 по делу 2-6369/2009</t>
  </si>
  <si>
    <t>Курбатов Валерий Владимирович, КД 404/ПТР от 17.01.2008, судебный приказ мирового судьи судебного участка № 76 в Первомайском судебном районе в городе Омске от 27.02.2009 по делу 2-1842-76/2009</t>
  </si>
  <si>
    <t xml:space="preserve">Величко Евгений Александрович, КД 5/МС от 09.02.2007, решение Куйбышевского районного суда г.Омска от 15.11.2010 по делу 2-6596/2010  </t>
  </si>
  <si>
    <t>Хломов Владимир Николаевич, КД НН-00-046 от 18.05.2007</t>
  </si>
  <si>
    <t>Абозова Нелли Егоровна, КД 187/ПОТР от 04.02.2008, решение  Красносельского районного суда г. Санкт - Петербурга от 20.04.2012 по делу 2-534/12</t>
  </si>
  <si>
    <t>Абозова Нелли Егоровна, КД 343/ПОТР от 11.07.2008, решение  Красносельского районного суда г. Санкт - Петербурга от 07.02.2012 по делу 2-535/12</t>
  </si>
  <si>
    <t>Гимадиева Тамара Павловна, КД 147/СПФ от 28.02.2007</t>
  </si>
  <si>
    <t>Щетинина Юлия Владимировна, КД 70382/ПОТР от 04.12.2007</t>
  </si>
  <si>
    <t>Белозерцев Максим Иванович, КД 70296/КФ от 19.11.2007 (поручители Шарипов Эдуард Дамирович, Крахмаль Андрей Николаевич)</t>
  </si>
  <si>
    <t xml:space="preserve">Копылов Юрий Николаевич, КД 169/ПОТР ИРК от 18.06.2008, решение Октябрьского районного суда г. Иркутска от 31.08.2010 по делу 2-2281/2010 </t>
  </si>
  <si>
    <t xml:space="preserve">Жалимова Галина Гильмановна, КД 9/СПФ от 22.01.2007, судебный приказ мирового судьи судебного участка №75 Первомайского судебного района г. Омска от 05.08.2016 по делу 2-15316-75/2016 </t>
  </si>
  <si>
    <t>Сапиев Рустем Нальбиевич, КД НН-00-057 от 18.05.2007</t>
  </si>
  <si>
    <t xml:space="preserve">Колготин Виктор Владимирович, КД АЭК-34-02-2947 от 10.09.2007, решение Выборгского районного суда г. Санкт-Петербурга от 29.03.2010 по делу 2-2028 </t>
  </si>
  <si>
    <t xml:space="preserve">Антанесян Гагик Рустамович, КД 155/ПОТР от 30.11.2007, решение Октябрьского районного суда  г.Новороссийска от 11.12.2009 по делу 2-3310/09 </t>
  </si>
  <si>
    <t>Скирневский Роман Викторович, КД Ф0817-07-ПК-Д от 18.12.2007, КД Ф1302-08-ПК-Д от 16.05.2008, решение Каргасокского районного суда Томской области от 25.06.2012 по делу 2-202/2012</t>
  </si>
  <si>
    <t>Алмазова Элеонора Анатольевна, КД 679/ПТР от 25.04.2008</t>
  </si>
  <si>
    <t>Пивторак Леонид Васильевич, КД 152/ПОТР от 04.12.2007</t>
  </si>
  <si>
    <t>Ильяшенко Петр Иванович, КД 147/ДВ от 11.07.2007</t>
  </si>
  <si>
    <t>Еремеев Александр Валентинович, КД 70127/КА от 07.05.2007, судебный приказ Лангепасского городского суда Ханты-Мансийского автономного округа – Югры от 06.10.2011 по делу 2-746/2011</t>
  </si>
  <si>
    <t>Исанбаев Камиль Анварович, КД 70049/ДВ от 11.05.2007</t>
  </si>
  <si>
    <t>Токарева Нинель Петровна, КД 75/ПОТР от 11.09.2007</t>
  </si>
  <si>
    <t xml:space="preserve">Борохин Сергей Петрович, КД 32/СПФ от 01.02.2007 </t>
  </si>
  <si>
    <t>Букалов Сергей Валерьевич, КД 5/СПФ от 02.11.2006</t>
  </si>
  <si>
    <t>Пономарева Мария Николаевна, КД 182/ДВ ИРК от 05.10.2007</t>
  </si>
  <si>
    <t>Смирнов Михаил Александрович, КД АЭК-10-07-992 от 30.11.2006</t>
  </si>
  <si>
    <t>Матвеева Галина Владимировна, КД 960/ПТР от 15.09.2008, решение Советского районного суда г. Томска от 19.07.2012 по делу 2-1789/12</t>
  </si>
  <si>
    <t>Пономарев Даниил Владимирович, КД АК-56-28-3908 от 03.09.2008</t>
  </si>
  <si>
    <t>Мустафаев Гияс Аббас оглы солидарно с Алиевым Намигом Бахруз оглы, Мамедовым Эльнуром Тейюб оглы, КД 364/ПОТР от 19.09.2008, решение Волжского районного суда г. Саратова от 30.03.2011 по делу 2-1105/2011</t>
  </si>
  <si>
    <t>Зверев Александр Сергеевич, КД 255/ПОТР от 04.06.2008, решение Волжского районного суда г. Саратова от 03.02.2010 по делу 2-315/2010</t>
  </si>
  <si>
    <t>Мифтяхова Светлана Витальевна, КД 70012/УК от 07.08.2007</t>
  </si>
  <si>
    <t>Козлов Василий Михайлович, КД 191/ЛЕГ/УХТ от 14.03.2013, апелляционное определение судебной коллегии по гражданским делам Верховного суда Республики Коми от 28.09.2020 по делу 33-4334/2020</t>
  </si>
  <si>
    <t>Хомченко Виктор Геннадьевич, КД 598/ПТР от 27.03.2008, решение Советского районного суда г. Томска от 01.02.2011 по делу 2-171/2011</t>
  </si>
  <si>
    <t>Сатволдинова Алтыншаш Казезовна, КД 122/ДВ от 09.10.2007, судебный приказ мирового судьи судебного участка № 79 Советского АО г. Омска от 18.09.2009 по делу  2-4565-76/2009</t>
  </si>
  <si>
    <t>Гаспарян Карен Ашотович, КД 25/ЛЕГ от 26.08.2011</t>
  </si>
  <si>
    <t>Боев Вячеслав Владимирович, КД 449/ЛЕГ от 08.05.2013</t>
  </si>
  <si>
    <t>Ли Елена Валерьевна, КД 33/ЛЕГ от 07.11.2011, решение Куйбышевского районного суда Санкт-Петербурга от 19.11.2019 по делу 2-3164/2019</t>
  </si>
  <si>
    <t>Люханов Тимофей Алексеевич, КД 507/ЛЕГ от 20.08.2013, решение Ревдинского городского суда Свердловской области от 06.11.2020 по делу 2-275/2020</t>
  </si>
  <si>
    <t>Копосов Дмитрий Геннадьевич, КД 335/КД от 30.07.2010, решение Набережночелнинского городского суда Республики Татарстан по делу 2-6411/10 от 09.08.2010, решение по делу 2-7771/11 от 24.08.2011</t>
  </si>
  <si>
    <t>Хачатрян Хачик Корюнович, солидарно с Ермохиной Ольгой Сергеевной, КД 16/МСБ/Смр от 25.11.2011, решение Волжского районного суда Самарской области от 08.05.2013 по делу 2-919/13, решение Красноглинского районного суда г. Самары от 14.08.2019 по делу 2-1572/19</t>
  </si>
  <si>
    <t>Васильева Татьяна Владимировна, КД 95/ПОТР от 24.09.2007,</t>
  </si>
  <si>
    <t>Громов Николай Кимович, КД 35/ДВ от 13.12.2006</t>
  </si>
  <si>
    <t>Козлов Николай Николаевич, КД АЭК-07-01-975 от 30.11.2006</t>
  </si>
  <si>
    <t>Малюк Николай Николаевич, КД АЭК-04-04-1628 от 30.12.2006</t>
  </si>
  <si>
    <t>Корников Николай Иванович, КД АЭК-04-04-1477 от 26.12.2006</t>
  </si>
  <si>
    <t>Балагаева Елена Станиславовна солидарно с Балагаева Ирина Александровна (наследницы Балагаева Станислава Олеговича), КД АЭК-11-02-841 от 16.03.2007, решение Красногвардейского районного суда Санкт-Петербурга от 02.04.2013 по делу 2-1116/13, апелляционное определение судебной коллегии по граждансим делам Санкт-Петербургского суда от 23.07.2013 по делу 33-10012/2013</t>
  </si>
  <si>
    <t>Гомлешко Мариет Хамедовна солидарно с Гомлешко Азаматом Аслановичем, КД 236/СПФ от 20.07.2007, решение Октябрьского районного суда г. Новороссийска Краснодарского края от 24.06.2009 по делу 2-1604/09</t>
  </si>
  <si>
    <t>Четыркин Руслан Владимирович, КД АЭК-05-05-942 от 27.11.2006</t>
  </si>
  <si>
    <t>Козленко Игорь Иванович, КД АЭК-09-07-1325 от 20.12.2006</t>
  </si>
  <si>
    <t>Савченко Сергей Николаевич, КД 61/ДВ от 17.07.2007</t>
  </si>
  <si>
    <t>Савченко Сергей Николаевич, КД 43/ДВ от 25.05.2007</t>
  </si>
  <si>
    <t>Банников Ярослав Андреевич, КД АЭК-04-04-2536 от 04.07.2007</t>
  </si>
  <si>
    <t>Солярик Денис Олегович, КД АЭК-04-04-6197 от 24.11.2008, решение Приморского районного суда Санкт-Петербурга от 16.01.2013 по делу 2-852/13</t>
  </si>
  <si>
    <t>Стребков Олег Валентинович, КД 60576/СПФ от 27.12.2006, решение судебного участка №8 Ленинского административного округа Тюмени от 06.04.209 по делу 2-3078-09/8м</t>
  </si>
  <si>
    <t>Авдеенко Олег Михайлович, КД 35/ПОТР от 07.08.2007</t>
  </si>
  <si>
    <t>Авдеенко Олег Михайлович, КД 113/ПОТР от 12.10.2007</t>
  </si>
  <si>
    <t>Лобанов Владимир Валентинович, КД АЭК-05-05-1400 от 20.12.2006</t>
  </si>
  <si>
    <t>Вертинская Ольга Александровна, КД АЭК-04-04-727 от 09.03.2007</t>
  </si>
  <si>
    <t>Федоров Павел Владимирович, КД АЭК-05-05-0659 от 24.02.2008</t>
  </si>
  <si>
    <t>Кравцов Виктор Александрович, КД АЭК-56-28-3308, от 30.06.2008</t>
  </si>
  <si>
    <t>Кологривов Виктор Сергеевич, КД 659/ПТР от 18.04.2008</t>
  </si>
  <si>
    <t>Лычкина Ольга Александровна, КД Ф0580-07-ПК-Д от 13.11.2007, решенеи Стрежевского городского суда Томской области от 01.07.2011 по делу № 2-247/12</t>
  </si>
  <si>
    <t>Зиязов Рушан Раисович солидарно с Зиязовой Ризидой Рафаязовной, КД 70123/ПОТР от 23.08.2007, решение Ленинского районного суда г. Тюмени Тюменской области от 03.08.2012 по делу 2-5318/2012</t>
  </si>
  <si>
    <t>Ожерельев Павел Олегович, КД АЭК-09-08-995 от 01.12.2006</t>
  </si>
  <si>
    <t xml:space="preserve">Стефанцов Ян Эдуардович, КД АЭК-05-05-50 от 08.01.2007 </t>
  </si>
  <si>
    <t>Сон Эдуард Анатольевич, КД 275/ПОТР от 30.04.2008, решение Октябрьского районного суда г. Новороссийска от 20.12.2010 по делу 2-171/2011</t>
  </si>
  <si>
    <t>Деревянка Олеся Ивановна, КД 355/ПТР от 20.12.2007</t>
  </si>
  <si>
    <t>Герасимов Евгений Николаевич, КД АЭК-60-10-5232 от 23.09.2008</t>
  </si>
  <si>
    <t>Бирюкова Татьяна Александровна, КД 117/ПОТР от 18.10.2007</t>
  </si>
  <si>
    <t>Исанбеков Марат Фагимович, КД АЭК-07-01-1750 от 15.05.2007</t>
  </si>
  <si>
    <t>Панкрашкин Михаил Юрьевич, КД 320/ПОТР от 26.06.2008, заочное решение выборгского районного суда Санкт-Петербурга от 04.06.2009 по делу 2-3397/2009</t>
  </si>
  <si>
    <t>Давлетшин Георгий Александрович, КД 932/ПТР от 28.08.2008</t>
  </si>
  <si>
    <t xml:space="preserve">Цветков Тимофей Михайлович, КД 262/ПОТР от 18.04.2008 </t>
  </si>
  <si>
    <t>Дмитриев Станислав Павлович, КД АЭК-11-02-855 от 22.11.855, заочное решение выборгского районного суда Санкт-Петербурга от 01.04.2008 по делу 2-1837/08</t>
  </si>
  <si>
    <t>Шаркович Дмитрий Николаевич, КД АЭК-33-17-3730 от 26.10.2007, заочное решение выборгского районного суда Санкт-Петербурга от 26.05.2009 по делу 2-3192/09</t>
  </si>
  <si>
    <t>Ковалев Александр Сергеевич, КД АЭКП-52-27-2454 от 17.05.2008, решение выборгского районного суда Санкт-Петербурга от 29.03.2010 по делу 2-2031/10</t>
  </si>
  <si>
    <t>Землякова Анна Александровна, КД 260/ДВ ИРК от 19.12.2007, заочное решение Ангарского городского суда Иркутской области от 31.10.2012 по делу 2-4451/12</t>
  </si>
  <si>
    <t>Орусов Юрий Сергеевич, КД АЭК-10-07-993 от 30.11.2011</t>
  </si>
  <si>
    <t>Молохов Юрий Афанасьевич, КД АЭК-37-28-4551 от 14.12.2007</t>
  </si>
  <si>
    <t>Уваров Александр Валентинович, КД 65/ПОТР от 04.09.2007, решение октябрьского районного суда г. Новороссийска Краснодарского края от 11.06.2009 по делу 2-1329-09</t>
  </si>
  <si>
    <t>Мелоян Гурген Варужанович, КД 81/ПОТР от 14.09.2007</t>
  </si>
  <si>
    <t>Дойчинович Марио Марио, КД 8/ДВ от 20.02.2007</t>
  </si>
  <si>
    <t>Любич Виктор Алексеевич, КД 109/ДВ от 28.01.2014, решение советского районного суда г. Брянска от 31.08.2009 по делу 2-2767 (09)</t>
  </si>
  <si>
    <t>Аржанов Геннадий Николаевич, КД АЭК-09-07-1127 от 09.12.2006, судебный приказ мирового судьи судебного участка №21 Санкт-Петербурга от 14.02.2008 по делу 2-66/08/21</t>
  </si>
  <si>
    <t>Береза Наталья Владимировна, КД 66/ПОТР от 04.09.2007</t>
  </si>
  <si>
    <t>Семейкин Андрей Аркадьевич, КД 65/СПФ от 15.02.2007, судебный приказ мирового судьи судебного участка №76 Советского АО г. Омска от 28.12.2007 по делу 2-3223-76/07</t>
  </si>
  <si>
    <t>Марченко Игорь Юрьевич, КД АЭК-29-20-1804 от 20.05.2007</t>
  </si>
  <si>
    <t>Шаркевич Надежда Ивановна, КД 38/ДВ от 16.05.2007</t>
  </si>
  <si>
    <t>Чичигов Дмитрий Анатольевич, КД АЭК-36-22-3969 от 10.11.2007, решение Киришского городского суда Ленинградской области от 01.10.2012 по делу 2-1183/2012</t>
  </si>
  <si>
    <t>Селиванов Владимир Алексеевич, КД АЭК-48-01-5569</t>
  </si>
  <si>
    <t xml:space="preserve"> Бернацкий Андрей Антонович, КД 280/ПОТР от 02.07.2008, Волжский районный суд г. Саратова от 14.05.2010 по делу 2-1374/2010</t>
  </si>
  <si>
    <t>Миллер Виктор Викторович, КД 39/ДВ от 17.05.2007, судебный приказ мирового судьи судебного участка №76 Советского АО г. Омска по делу 2-790-76/09</t>
  </si>
  <si>
    <t xml:space="preserve">Пудель Дмитрий Павлович, КД Ф1197-08-ПК-Д от 14.04.2008, решение куйбышевского районного суда г. Омска от 23.09.2013 по делу №2-5627/2013 </t>
  </si>
  <si>
    <t>Дементьев Олег Владимирович, КД 21/СОЦ от 14.12.2007, заочное решение от 17.03.2011 мирового судьи судебного участка № 112 Центрального АО г. Омска по делу 2-3930/11</t>
  </si>
  <si>
    <t>Круглова Ирина Владимировна, КД АЭК-07-01-1358 от 19.12.2006</t>
  </si>
  <si>
    <t>Максимова Татьяна Георгиевна, КД 80289/ПОТР от 26.05.2008, судебный приказ от 07.07.2009 мирового судьи судебного участка №3 Калининского АО г. Тюмени по делу 2-923-09/3М</t>
  </si>
  <si>
    <t>Лазарев Александр Леонидович, КД 80047/ДВ/ЗКФ от 11.04.2008, решение от 04.02.2010 Ленинского районного суда г. Тюмени по делу 2-1061/2010</t>
  </si>
  <si>
    <t>Бычкова Наталья Николаевна, КД 3/ДВРДБ от 23.10.2008, решение Волжского районного суда г. Саратова от 05.08.2010 по делу 2-2980/2010</t>
  </si>
  <si>
    <t>Кабанова Светлана Валерьевна, КД 636/ПТР от 09.04.2008, судебный приказ о взыскании задолженности по кредиту  от 09.10.2009 судебного участка №2 Советского района г. Томска по делу 2-1301/2009</t>
  </si>
  <si>
    <t>Величко Ольга Борисовна, КД 375/ПТР от 27.12.2007, судебный приказ от 18.09.2009 мирового судьи судебного участка №79 Советского АО г. Омска по делу 2-4566-76/2009</t>
  </si>
  <si>
    <t>Зотов Николай Петрович, КД 86/ПОТР от 13.08.2007</t>
  </si>
  <si>
    <t>Манзуров Александр Валентинович, КД Ф1562-08-ПК-Д от 14.07.2008 (поручитель Мясников Михаил Валентинович)</t>
  </si>
  <si>
    <t>Сиплатова Елена Павловна, КД 52/СОЦ от 30.07.2010, судебный приказ мирового судьи судебного участка №19 по судебному району города Набережные Челны Республики Татарстан Новожиловой О.В. по делу 2-1225/13-19</t>
  </si>
  <si>
    <t>Левандовский Дмитрий Владимирович, КД 70044/ПОТР от 17.07.2007, 2-5842-2012/6м мировой судья с/у №6 Ленинского административного округа г. Тюмени, решение Ленинского районного суда г. Тюмени по делу 2-3144/2008</t>
  </si>
  <si>
    <t xml:space="preserve">Николаев Владимир Валентинович, КД 96/ДВ от 14.12.2007, решение Ленинского районного суда г. Самары от 03.11.2009 по делу 2-4816/2009 </t>
  </si>
  <si>
    <t>Васильев Виталий Викторович, КД 75/ДВ от 13.02.2007</t>
  </si>
  <si>
    <t xml:space="preserve">Маматханов Вадим Хабибуллович, КД 251/ПТР от 06.11.2007 </t>
  </si>
  <si>
    <t>Зарембин Валерий Иванович, КД 905/ПТР от 18.08.2008, решение Советского районного суда г. Томска от 21.10.2010 по делу 2-2244/2010</t>
  </si>
  <si>
    <t>Олехно Нина Георгиевна, КД АЭК-10-08-1286 от 20.12.2006, исполнительный лист Приморского районного суда города Санкт-петербурга от 29.06.2012 по делу 2-5620/2012</t>
  </si>
  <si>
    <t>Лабанцев Михаил Васильевич, КД 754/КФ от 28.02.2007, заочное решение мирового судьи судебного участка №81 г. Новороссийска</t>
  </si>
  <si>
    <t>Воронин Андрей Вячеславович, КД АЭК-38-29-3945 от 09.11.2007, решение Всеволжского городского суда Ленинградской области от 29.11.2011</t>
  </si>
  <si>
    <t>Ермолаев Юрий Владимирович, КД АЭК-36-22-3528 от 10.07.2008</t>
  </si>
  <si>
    <t>Потелов Игорь Юрьевич, КД 276/ДВ ИРК от 26.12.2007, решение Усольского городского суда Иркутской области от 12.03.2012 по делу  2-480/2012</t>
  </si>
  <si>
    <t>Абрамов Андрей Александрович, КД 107/ПОТР от 04.10.2007, решенеи Колпинского районного суда г. Санкт-Петербурга от 30.10.2009  по делу 2-1189/09</t>
  </si>
  <si>
    <t>Скоробогатова Ольга Александровна, КД  № АЭК-05-05-296 от 24.08.2006</t>
  </si>
  <si>
    <t xml:space="preserve">Фокина Светлана Владимировна, КД 770/ПТР от 07.06.2008, решение Кировского районного суда г.Томска от 28.08.2009 по делу 2-2018/09 </t>
  </si>
  <si>
    <t>Бугаев Сергей Александрович, КД 388/ПОТР от 19.08.2008</t>
  </si>
  <si>
    <t>Соколова Светлана Александровна солидарно с Гришкиным Дмитрием Викторовичем, КД 139/ДВ от 10.06.2008, решение Волжского районного суда г. Саратова от 04.05.2010 по делу № 2-1141/2010</t>
  </si>
  <si>
    <t xml:space="preserve">Букарева Ирина Анатольевна, КД 317/ПОТР от 13.08.2008,  судебный приказ мирового судьи судебного участка №1 Татищевского района Саратовской области от 03.02.2011 по делу № 2-415/2011 </t>
  </si>
  <si>
    <t>Буров Дмитрий Александрович, КД 320/ПОТР УФА от 17.03.2008, решение Ленинского районного суда г. Уфы Республики Башкортостан от 26.04.2012 по делу 2-1316/2012</t>
  </si>
  <si>
    <t xml:space="preserve">Сазыкин Алексей Геннадьевич, КД 235/ПОТР от 20.05.2008
</t>
  </si>
  <si>
    <t>Латышенко Владимир Олегович, КД АЭК-53-24-2371 от 15.05.2008, решение от 06.10.2009 Выборгского районного суда г. Санкт-Петербург по делу № 2-6131/09</t>
  </si>
  <si>
    <t>Любич Светлана Евгеньевна, КД 99/ПОТР от 07.02.2008, решение Советского районного суда г. Брянска от 10.11.2009 по делу 2-2402 (09)</t>
  </si>
  <si>
    <t>Грузина Любовь Петровна, КД 90/ПОТР от 24.09.2007</t>
  </si>
  <si>
    <t>Колосовский Сергей Анатольевич, КД Ф1730-08-ПК-Д от 27.08.2008, решение (заочное) Куйбышевского районного суда г. Омска от 22.08.2011 по делу 2-4666/2011</t>
  </si>
  <si>
    <t>Хажиев Алмас Ниязович, КД 70196/ПОТР от 19.09.2007</t>
  </si>
  <si>
    <t>Иванкович Светлана Глебовна, КД 353/ПОТР от 18.07.2008 (поручитель - Иванкович Дмитрий Сергеевич), решение Петроградского районного суда г. Санкт-Петербурга от 28.08.2013 по делу 2-3697/2013</t>
  </si>
  <si>
    <t>Зарипов Ильдар Фирдауисович, КД 70205/ПОТР от 20.09.2007</t>
  </si>
  <si>
    <t xml:space="preserve">Ченарева Наталия Николаевна, КД АЭК-05-01-4791 от 31.08.2008 </t>
  </si>
  <si>
    <t>Баранова Лариса Ивановна, КД 412/ПОТР от 04.09.2008</t>
  </si>
  <si>
    <t xml:space="preserve">Салихов Аъзамджон Шарофитидинович </t>
  </si>
  <si>
    <t>решение АС г. Москвы от 02.09.2015 по делу А40-52439/14</t>
  </si>
  <si>
    <t>Попов Евгений Витальевич, КД 160/СПФ от 11.04.2007</t>
  </si>
  <si>
    <t>Панов Сергей Иванович, КД 414/ПТР от 23.01.2008, решение Куйбышевского районного суда г. Омска от 15.10.2010 по делу 2-6593/2010</t>
  </si>
  <si>
    <t xml:space="preserve">Свириденко Елена Викторовна, КД 184/ЛЕГ от 18.06.2012, КД 318/ ЛЕГ от 21.02.2013, решение Дзержинского районного суда Санкт-Петербурга от 01.10.2020 по делу 2-495/20 </t>
  </si>
  <si>
    <t>Играс Сергей Петрович, КД АЭК-09-07-1181 от 11.12.2006, Выборгский районный суд Санкт-Петербурга № 2-3326/07 от 26.11.2007</t>
  </si>
  <si>
    <t>Перевозникова Светлана Вячеславовна, КД 407/ПТР от 22.01.2008, Судебный приказ по делу № 2-1373-4/09 от 03.11.2009</t>
  </si>
  <si>
    <t xml:space="preserve">Махачилаев Арсен Алиханович, КД АЭК-05-05-824 от 16.11.2006, решением Выборгского районного суда г.Санкт-Петербурга № 2-6124/09 от 28.02.2014, решением Выборгского районного суда г.Санкт-Петербурга № 2-709/14 </t>
  </si>
  <si>
    <t xml:space="preserve"> Дельфонцев Максим Игоревич, КД 5/УК от 24.04.2007, решение мирового суда №25 Ленинского района г. Самары по делу № 2-16312/2008</t>
  </si>
  <si>
    <t>Стулов Анатолий Георгиевич, Гриншпун Андрей Геннадиевич КД 202/ПОТР от 04.04.2008, решение Волжского районного суда г. Саратова по делу 2-1434/2015</t>
  </si>
  <si>
    <t>Рывкина Ирина Евгеньевна, КД 83/ПОТР от 18.09.2007, Заочное решение Октябрьского районного суда г.Новороссийска № 2-980/09 от 15.04.2009</t>
  </si>
  <si>
    <t>Петров Владимир Борисович, КД АЭК-36-22-4886 от 28.12.2007</t>
  </si>
  <si>
    <t>Детков Василий Владимирович, КД АКП-15-25-681 от 27.02.2008</t>
  </si>
  <si>
    <t>Финицкий Владимир Владиславович, КД 233/ПОТР от 25.03.2008</t>
  </si>
  <si>
    <t>Данилов Владимир Викторович, КД АЭК-04-04-914/1 от 22.03.2007</t>
  </si>
  <si>
    <t xml:space="preserve"> Давлатов Мирзошо Рахматуллоевич, КД АЭК-04-04-1095 от 07.12.2006</t>
  </si>
  <si>
    <t>Федорова Карина Анатольевна, КД АЭК-32-15-1460 от 23.12.2006</t>
  </si>
  <si>
    <t>Крылова Людмила Георгиевна, КД 80419/ПОТР от 24.07.2008</t>
  </si>
  <si>
    <t>Синельникова Мария Даниловна, КД 136/ПОТР от 16.11.2007</t>
  </si>
  <si>
    <t>Морозов Алексей Владимирович, КД 70269/ДВ от 04.12.2007</t>
  </si>
  <si>
    <t xml:space="preserve">Семакин Александр Анатольевич, КД АЭК-04-04-185 от 10.08.2006
</t>
  </si>
  <si>
    <t>Ленин Илья Владимирович, КД АЭК-15-04-782 от 11.11.2006</t>
  </si>
  <si>
    <t>Тетюев Юрий Валериевич, КД АЭК-13-03-1350 от 19.12.2006</t>
  </si>
  <si>
    <t>Бухгальтер Константин Викторович, КД АЭК-13-03-1306 от 13.04.2007</t>
  </si>
  <si>
    <t>Михалкин Сергей Юрьевич, КД АЭК-10-08-1395 от 08.04.2008</t>
  </si>
  <si>
    <t xml:space="preserve">Ткачев Максим Эдуардович, КД АЭК-19-00-5598 от 20.10.2008
</t>
  </si>
  <si>
    <t>Осипов Алексей Сергеевич, КД АЭК-01-002-112 от 27.07.2006</t>
  </si>
  <si>
    <t>Фролов Игорь Николаевич, КД 70271/ДВ от 04.12.2007
Поручитель - Халилов Рустам Раильевич</t>
  </si>
  <si>
    <t>Кузнецова Марина Владимировна, КД 438/ПТР от 01.02.2008</t>
  </si>
  <si>
    <t>Шенгарев Михаил Борисович, КД АЭК-07-01-967 от 29.11.2006</t>
  </si>
  <si>
    <t>Бондаренко Станислав Юрьевич солидарно с Бондаренко Ольгой Ивановной, КД 18/МСБ/КРД от 27.12.2012, решение Динского районного суда Краснодарского края от 24.08.2018 по делу 2-2163/2018</t>
  </si>
  <si>
    <t>Шупта Анна Николаевна (поручитель Шупта Сергея Владимировича - процедура банкротства завершена), КД 5/МСБ/ВЛГ от 19.07.2012, решение Октябрьского районного суда г. Новороссйска от 17.12.2013 по делу 2-4200/13</t>
  </si>
  <si>
    <t>Мочалкина Татьяна Евгеньевна солидарно с Рыжовым Сергеем Юрьевичем, КД 16/МСБ/Члб от 27.04.2012, заочно ерешение Ленинского районного суда г. Челябинска от 01.11.2013 по делу 2-3241/2013</t>
  </si>
  <si>
    <t>Соболева Капиталина Викторовна, КД 561/ЛЕГ от 31.10.2013</t>
  </si>
  <si>
    <t>Губанов Эдуард Сергеевич, КД 62/ЛЛ/ОРЛ от 15.05.2012, решение Железнодорожного районного суд г. Орла от 18.02.2014 по делу 2-315/2014</t>
  </si>
  <si>
    <t>Жестянова Валентина Ивановна, КД 18/ПОТР от 27.06.2008, решение Пресненского районного суда г.Москвы от 20.03.2012 по делу 2-2256/2012</t>
  </si>
  <si>
    <t>Абрамов Дмитрий Игоревич, КД АЭК-38-29-4893 от 29.12.2007</t>
  </si>
  <si>
    <t xml:space="preserve">Чегляков Евгений Васильевич солидарно с Чегляковой Еленой Прокопьевной, КД 8/ОПТИМ/Стк от 21.05.2012, решение Сыктывкарского городского суда от 07.02.2014 по делу  2-1907/2014 </t>
  </si>
  <si>
    <t>Руднев Алексей Сергеевич, КД 79/ЛЛ/ОРЛ от 15.06.2012, решение Советского районного суда г. Орла от 20.06.2013 по делу 2-1328/2013</t>
  </si>
  <si>
    <t>Атушев Мирзабек Багутинович, КД 179/ЛЕГ от 21.12.2011</t>
  </si>
  <si>
    <t xml:space="preserve">Сергеев Максим Андреевич, КД 630/ЛЕГ от 22.07.2013, решение Приморского районного суда г. Новороссийска Краснодарского края от 23.09.2020 по делу 2-2095/2020
</t>
  </si>
  <si>
    <t>Обухова Юлия Николаевна, КД 197/ЛЕГ/РЗН от 29.12.2011, решение Таганского районного суда г. Москвы от 31.10.2013 по делу 2-2425/2013</t>
  </si>
  <si>
    <t>Михоношин Алексей Владимирович, КД 100/ЛЕГ от 24.04.2012, решение Центрального районного суда г.Красноярска от 18.04.2016 по делу 2-1280/2014</t>
  </si>
  <si>
    <t>Парахин Вячеслав Анатольевич, КД 398/ЛЕГ/ОРЛ от 25.06.2012, судебный приказ мирового судьи судебного участка № 1 Железнодорожного района Орловской области от 22.03.2017 по делу 2-248/2017</t>
  </si>
  <si>
    <t>Абдулгалимов Имран Абдулталиб Оглы, КД 319/ЛЕГ от 07.06.2012</t>
  </si>
  <si>
    <t>Смекалина Галина Анатольевна, КД 487/ЛЕГ от 26.11.2012, судебный приказ мирового судьи судебного участка № 3 Когалымского судебного района от 01.12.2016 по делу 2-3766-1703/2016</t>
  </si>
  <si>
    <t>Биктулов Евгений Вячеславович, КД 548/ПТ от, судебны йприказ мирового судьи СП  № 2-2303/09 от 04.12.2009</t>
  </si>
  <si>
    <t>Евдокимова Галина Васильевна, КД 911/ПТР от 19.08.2008, решение Кировского районного суда г. Томска от 04.10.2012 по делу 2-1310/2012</t>
  </si>
  <si>
    <t xml:space="preserve">Алсынбаев Алексей Михайлович, КД 20/11 КФ/ЛЕГ от 01.11.2012, решение Ирбитского районного суда Свердловской области от 02.08.2012  по делу  2-678/2012 </t>
  </si>
  <si>
    <t>Федотенко Александр Анатольевич, КД АЭК-09-07-716 от 30.10.2006</t>
  </si>
  <si>
    <t>Стаучан Виталий Прокопьевич, КД 682/ЛЕГ от 29.11.2013, решение Ленинского районного суда г. Курска от 23.08.2018 по делу 2-4243/22-2018</t>
  </si>
  <si>
    <t>Биктулов Евгений Вячеславович, КД 548/ПТ, судебный приказ Мирового судьи судебного участка №1 Советского района г. Казани от 04.12.2009 по делу 2-2303</t>
  </si>
  <si>
    <t>Подзорова Ольга Александровна, КД 383/ПТР от 28.12.2007, решение и.о. мирового судьи судебного участка №89 Центрального АО г. Омска по делу 2-307/2012</t>
  </si>
  <si>
    <t>Плотникова Ирина Анатольевна, КД 275/ПОТР от 25.06.2008</t>
  </si>
  <si>
    <t>Бурмагин Александр Викторович, КД 311/ПОТР от 05.08.2008, решение Волжского районного суда г. Саратова от 03.02.2011  по делу 2-414/2011</t>
  </si>
  <si>
    <t xml:space="preserve">Закирзянов Радиф Загфарович солидарно с Нигматзановым Алмазом Анасовичем, КД 793/Ф от 05.05.2008, судебный приказ мирового судьи судебного участка №12 по Советскому судебному району г. Казани Республики Татарстан от 31.10.2016 по делу 12-2-1414/2016 </t>
  </si>
  <si>
    <t>Мацкевич Вадим Александрович, КД 405/ПОТР от 28.08.2008</t>
  </si>
  <si>
    <t>Нуриева Наталья Владимировна, КД АЭК-19-28-4753 от 04.09.2008, решение Пушкинского районного суда Санкт-Петербурга от 06.06.2013 по делу 2-230/2013</t>
  </si>
  <si>
    <t>Мишенина Светлана Викторовна, КД 23/ПОТР от 17.07.2007, судебный приах мирового судьи судебного участка №81 г.Новороссийска от 16.12.2009 по делу 2-1107/2009-81</t>
  </si>
  <si>
    <t>Антонова Ирина Анатольевна, КД 778/ПТР от 09.06.2008, судебный приказ мирового судьи судебного участка Зырянского судебного района Томской области от 12.10.2009 по делу 2-1457-2009</t>
  </si>
  <si>
    <t>Сафроненкова Татьяна Николаевна, КД 245/ДВ от 01.08.2008, решение Выборгского районного суда г.Санкт-Петербург от 24.06.2010 по делу 2-3534/2010</t>
  </si>
  <si>
    <t xml:space="preserve">Смирнова Татьяна Анатольевна, КД 214/СПФ от 09.04.2007, </t>
  </si>
  <si>
    <t>Бирюкова Оксана Сергеевна, КД 80283/ПОТР от 22.05.2008</t>
  </si>
  <si>
    <t>Дадока Елена Людвиговна, КД 77/ДВ от 25.09.2007</t>
  </si>
  <si>
    <t>Бандурин Виктор Алексеевич, КД 549/ПТР от 14.03.2008, заочное решение мирового судьи судебного участка №112 Центрального АО г. Омска от 26.09.2012 по делу 2-10479/2012</t>
  </si>
  <si>
    <t>Калекина Ольга Александровна, КД 139/ДВ от 23.04.2008, решение Брянского районного суда Брянской области от 22.10.2013 по делу 2-112/2013</t>
  </si>
  <si>
    <t>Тимашев Урал Миннибаевич, КД 2019/ТК/КУ УФА от 07.08.2008, решение Чекмагушевского районного суда Республики Башкортостан от 05.06.2012 по делу 2-180/2012</t>
  </si>
  <si>
    <t>Рывкина Лариса Евгеньевна, КД 319/ПОТР от 08.07.2008</t>
  </si>
  <si>
    <t>Кудрявцев Александр Григорьевич, КД 10/СПФ от 22.01.2007, решение (заочное) Первомайского районного суда г. Омска от 05.04.2010 по делу 2-1144/2010</t>
  </si>
  <si>
    <t>Кривошеин Владимир Алексеевич, КД 394/ПТР от 11.01.2008</t>
  </si>
  <si>
    <t xml:space="preserve"> Феоктистова Ирина Валентиновна, КД 283/ПОТР УХТ от 12.12.2007</t>
  </si>
  <si>
    <t xml:space="preserve">Харченко Анатолий Анатольевич, КД 308/ПОТР от 24.06.2008, решение Октябрьского районногой суда г. Новороссийска от 12.01.2011 по делу 2-307/11 </t>
  </si>
  <si>
    <t>Рыбалко Ирина Васильевна, КД 23/СПФ от 29.01.2007, судебный приказ мирового судьи судебного участка №76 г. Омска от 21.12.2009 по делу 2-5971/2009</t>
  </si>
  <si>
    <t>Лысяк Татьяна Николаевна, КД 331/ДВ от 13.10.2008, решение Кировского районого суда г. Томска от 17.11.2009 по делу 2-2783/2009</t>
  </si>
  <si>
    <t>Жумабекова Мария Бахриденовна, КД 27/СОЦ от 11.02.2008, решение мирового судьи судебного участка №112 Центрального АО г. Омска от 09.08.2013 по делу 2-8624/2013</t>
  </si>
  <si>
    <t>Абдрафиков Артур Фаритович, КД 108/ПТР от 28.08.2007, заочное решение мирового судьи судебного участка №112 Центрального АО г. Омска от 27.03.2012 по делу 2-2845/2012</t>
  </si>
  <si>
    <t>Захарова Валентина Юрьевна, КД 75/СПФ УФА от 09.06.2007, решение Октябрьского районного суда г. Уфы Республики Башкортостан от 13.04.2012 по делу 2-816/2012</t>
  </si>
  <si>
    <t>Шафарост Тамара Григорьевна, КД 222/СПФ от 14.06.2007</t>
  </si>
  <si>
    <t>Круглова Марина Анатольевна, КД 300/СПФ от 25.05.2007</t>
  </si>
  <si>
    <t>Солдаткина Ольга Николаевна, КД 206/СПФ от 26.03.2007</t>
  </si>
  <si>
    <t>Мейзер Александр Иванович, КД 873/ПТР от 04.08.2008, решение Советсткого районного суда г. Томска от 03.02.2011 по делу 2-163/11</t>
  </si>
  <si>
    <t>Литвинов Денис Станиславович, КД АЭК-17-11-1426 от 29.12.2006</t>
  </si>
  <si>
    <t>Лобанова Елена Владимировна, КД 330/ПОТР от 29.01.2008</t>
  </si>
  <si>
    <t>Аболенцев Николай Николаевич, КД Ф0701-07-ПК-Д от 04.12.2007</t>
  </si>
  <si>
    <t xml:space="preserve">Петров Константин Витальевич, КД Ф0711-07-ПК-Д от 03.12.2007, решение Советского районного суда г.Томска от 06.04.2011 по делу 2-803/11 </t>
  </si>
  <si>
    <t>Богоделов Глеб Юрьевич, КД 70102/СПФ от 29.03.2007</t>
  </si>
  <si>
    <t>Шестаков Александр Иванович, КД 766/ПТР от 06.06.2008, судебный приказ мирового судьи по судебному участку №112 г. Омска от 04.03.2013 по делу 2-1941/2013</t>
  </si>
  <si>
    <t>Ткачук Александр Александрович, КД 142/СПФ от 28.02.2007</t>
  </si>
  <si>
    <t>Цыбанев Александр Николаевич, КД 227/ЛЕГ от 20.08.2012, решение Октябрьский районный суд города Мурманска  от по делу  2-2533/2014</t>
  </si>
  <si>
    <t>Сергеев Денис Владимирович, КД НН-00-281 от 15.04.2008, судебный приказ мирового судьи С/У №37 САНКТ-ПЕТЕРБУРГА от 06.03.2009 по делу 2-206/09/21</t>
  </si>
  <si>
    <t>Кошенов Дмитрий Рашитович, КД 254/ДВ от 17.03.2008, решение Первомайский р/суд г.Омска от 30.09.2009 по делу 2-2809/2009</t>
  </si>
  <si>
    <t>Сенин Александр Иванович, КД Ф0492-07-ПК-Д от 17.09.2007, решение Куйбышевский р/суд г.Омска от 10.08.2011 по делу 2-3557/2011</t>
  </si>
  <si>
    <t>Губин Сергей Витальевич, кд 280/ДВ от 12.05.2008, решение Советского районного суда г. Томска от 09.06.2011 по делу 2-1428/2011</t>
  </si>
  <si>
    <t>Ярмуш Виктория Викторовна, КД 32/ДВ от 24.04.2007</t>
  </si>
  <si>
    <t>Гаевская Лора Дмитриевна, КД 336/ПОТР от 02.07.2008, решение по делу 2-1583/2012</t>
  </si>
  <si>
    <t>Фролова светлана Анатольевна, КД 427/ПОТР от 19.09.2008, решение выборгского районного суда санкт-Петербурга от 24.02.2011 по делу 2-968/2011</t>
  </si>
  <si>
    <t>Балансовая стоимость лота по состоянию на 01.06.2023</t>
  </si>
  <si>
    <t>Права требования к 134 физическим лицам</t>
  </si>
  <si>
    <t>Пропущен срок исковой давности</t>
  </si>
  <si>
    <t>Взысканием занимается Служба управления при Правительстве Республики Таджикистан</t>
  </si>
  <si>
    <t>Искендеров Сабир Салманович, Искендеров Аслан Салманович (правопреемники Искендеровой Татьяны Васильевны) КД 80084/ПОТР от 27.03.2008, судебный приказ мирового судьи судебного участка № 6 Ленинского административного округа Тюмени от дело № 2-8238-2012/6м</t>
  </si>
  <si>
    <t>Морозова Наталья Тимофеевна, КД 25/МСБ/КРД от 26.03.2013, КД 10/МСБ/КРД от 25.06.2012, решение АС г. Москвы от 29.04.2020 по делу А40-28249/2020-26-180</t>
  </si>
  <si>
    <t>Права требования к 154 физическим лицам</t>
  </si>
  <si>
    <t>Наименование имущества (позиций)</t>
  </si>
  <si>
    <t>№</t>
  </si>
  <si>
    <t>Место нахождения имущества</t>
  </si>
  <si>
    <t>Сумма долга, руб.</t>
  </si>
  <si>
    <t>Итого:</t>
  </si>
  <si>
    <t xml:space="preserve">Ковешникова Ирина Юрьевна (поручитель Ковешникова Владимира Анатольевича - банкротство завершен), КД 231/ДВ от 04.06.2008, КД 83/ДВ от 20.02.2007, решение Выборгского районного суда г. Санкт-Петербурга от 22.02.2012 по делу 2-3230/11 </t>
  </si>
  <si>
    <t>Астахов Сергей Александрович, КД АЭК-07-01-1274 от 14.12.2006, КД 379/ПОТР от 11.08.2008, заочное решение Красногвардейского районного суда г. Санкт-Петербурга от 11.10.2011 по делу 2-4293/11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</si>
</sst>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quot;-&quot;??_р_._-;_-@_-"/>
    <numFmt numFmtId="165" formatCode="#,###,##0.00;\-#,###,##0.00"/>
  </numFmts>
  <fonts count="21" x14ac:knownFonts="1">
    <font>
      <sz val="11"/>
      <color theme="1"/>
      <name val="Calibri"/>
      <family val="2"/>
      <charset val="204"/>
      <scheme val="minor"/>
    </font>
    <font>
      <sz val="12"/>
      <color theme="1"/>
      <name val="Times New Roman"/>
      <family val="1"/>
      <charset val="204"/>
    </font>
    <font>
      <sz val="11"/>
      <color theme="1"/>
      <name val="Calibri"/>
      <family val="2"/>
      <scheme val="minor"/>
    </font>
    <font>
      <sz val="11"/>
      <color theme="1"/>
      <name val="Calibri"/>
      <family val="2"/>
      <charset val="204"/>
      <scheme val="minor"/>
    </font>
    <font>
      <b/>
      <sz val="16"/>
      <color theme="1"/>
      <name val="Times New Roman"/>
      <family val="1"/>
      <charset val="204"/>
    </font>
    <font>
      <sz val="11"/>
      <color theme="1"/>
      <name val="Times New Roman"/>
      <family val="1"/>
      <charset val="204"/>
    </font>
    <font>
      <sz val="9"/>
      <name val="Times New Roman"/>
      <family val="1"/>
      <charset val="204"/>
    </font>
    <font>
      <sz val="8"/>
      <name val="Times New Roman"/>
      <family val="1"/>
      <charset val="204"/>
    </font>
    <font>
      <sz val="8"/>
      <color theme="1"/>
      <name val="Calibri"/>
      <family val="2"/>
      <charset val="204"/>
      <scheme val="minor"/>
    </font>
    <font>
      <b/>
      <sz val="8"/>
      <name val="Times New Roman"/>
      <family val="1"/>
      <charset val="204"/>
    </font>
    <font>
      <b/>
      <sz val="9"/>
      <name val="Times New Roman"/>
      <family val="1"/>
      <charset val="204"/>
    </font>
    <font>
      <sz val="9"/>
      <name val="Calibri"/>
      <family val="2"/>
      <charset val="204"/>
      <scheme val="minor"/>
    </font>
    <font>
      <sz val="10"/>
      <name val="Arial Cyr"/>
      <family val="2"/>
      <charset val="204"/>
    </font>
    <font>
      <sz val="10"/>
      <name val="Times New Roman"/>
      <family val="1"/>
      <charset val="204"/>
    </font>
    <font>
      <b/>
      <sz val="10"/>
      <name val="Times New Roman"/>
      <family val="1"/>
      <charset val="204"/>
    </font>
    <font>
      <sz val="11"/>
      <color rgb="FF9C0006"/>
      <name val="Calibri"/>
      <family val="2"/>
      <charset val="204"/>
      <scheme val="minor"/>
    </font>
    <font>
      <sz val="8"/>
      <name val="Calibri"/>
      <family val="2"/>
      <scheme val="minor"/>
    </font>
    <font>
      <sz val="9"/>
      <name val="Calibri"/>
      <family val="2"/>
      <scheme val="minor"/>
    </font>
    <font>
      <sz val="10"/>
      <name val="Calibri"/>
      <family val="2"/>
      <scheme val="minor"/>
    </font>
    <font>
      <sz val="9"/>
      <color theme="1"/>
      <name val="Calibri"/>
      <family val="2"/>
      <charset val="204"/>
      <scheme val="minor"/>
    </font>
    <font>
      <sz val="11"/>
      <name val="Times New Roman"/>
      <family val="1"/>
      <charset val="204"/>
    </font>
  </fonts>
  <fills count="19">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C7CE"/>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style="thin">
        <color indexed="64"/>
      </bottom>
      <diagonal/>
    </border>
  </borders>
  <cellStyleXfs count="5">
    <xf numFmtId="0" fontId="0" fillId="0" borderId="0"/>
    <xf numFmtId="0" fontId="2" fillId="0" borderId="0"/>
    <xf numFmtId="164" fontId="3" fillId="0" borderId="0" applyFont="0" applyFill="0" applyBorder="0" applyAlignment="0" applyProtection="0"/>
    <xf numFmtId="0" fontId="12" fillId="0" borderId="0"/>
    <xf numFmtId="0" fontId="15" fillId="17" borderId="0" applyNumberFormat="0" applyBorder="0" applyAlignment="0" applyProtection="0"/>
  </cellStyleXfs>
  <cellXfs count="105">
    <xf numFmtId="0" fontId="0" fillId="0" borderId="0" xfId="0"/>
    <xf numFmtId="0" fontId="1" fillId="0" borderId="1" xfId="0" applyFont="1" applyBorder="1"/>
    <xf numFmtId="0" fontId="5" fillId="0" borderId="0" xfId="0" applyFont="1"/>
    <xf numFmtId="0" fontId="1" fillId="10" borderId="1" xfId="0" applyFont="1" applyFill="1" applyBorder="1"/>
    <xf numFmtId="0" fontId="1" fillId="2" borderId="1" xfId="0" applyFont="1" applyFill="1" applyBorder="1"/>
    <xf numFmtId="0" fontId="1" fillId="7" borderId="1" xfId="0" applyFont="1" applyFill="1" applyBorder="1"/>
    <xf numFmtId="0" fontId="1" fillId="8" borderId="1" xfId="0" applyFont="1" applyFill="1" applyBorder="1"/>
    <xf numFmtId="0" fontId="1" fillId="12" borderId="1" xfId="0" applyFont="1" applyFill="1" applyBorder="1" applyAlignment="1">
      <alignment horizontal="left" vertical="center" wrapText="1"/>
    </xf>
    <xf numFmtId="0" fontId="1" fillId="9" borderId="1" xfId="0" applyFont="1" applyFill="1" applyBorder="1" applyAlignment="1">
      <alignment horizontal="left" vertical="center"/>
    </xf>
    <xf numFmtId="0" fontId="1" fillId="14" borderId="1" xfId="0" applyFont="1" applyFill="1" applyBorder="1"/>
    <xf numFmtId="0" fontId="1" fillId="13" borderId="1" xfId="0" applyFont="1" applyFill="1" applyBorder="1"/>
    <xf numFmtId="0" fontId="1" fillId="16" borderId="1" xfId="0" applyFont="1" applyFill="1" applyBorder="1"/>
    <xf numFmtId="0" fontId="1" fillId="3" borderId="1" xfId="0" applyFont="1" applyFill="1" applyBorder="1"/>
    <xf numFmtId="0" fontId="7" fillId="16" borderId="1" xfId="0" applyFont="1" applyFill="1" applyBorder="1" applyAlignment="1">
      <alignment horizontal="center" vertical="center" wrapText="1"/>
    </xf>
    <xf numFmtId="1" fontId="9" fillId="16" borderId="1" xfId="2" applyNumberFormat="1" applyFont="1" applyFill="1" applyBorder="1" applyAlignment="1">
      <alignment horizontal="center" vertical="center" wrapText="1"/>
    </xf>
    <xf numFmtId="0" fontId="11" fillId="16" borderId="1" xfId="0" applyFont="1" applyFill="1" applyBorder="1" applyAlignment="1">
      <alignment horizontal="left" vertical="top" wrapText="1"/>
    </xf>
    <xf numFmtId="0" fontId="1" fillId="5" borderId="1" xfId="0" applyFont="1" applyFill="1" applyBorder="1" applyAlignment="1">
      <alignment horizontal="left" vertical="center" wrapText="1"/>
    </xf>
    <xf numFmtId="0" fontId="4" fillId="0" borderId="0" xfId="0" applyFont="1" applyAlignment="1">
      <alignment horizontal="center"/>
    </xf>
    <xf numFmtId="0" fontId="1" fillId="6" borderId="1" xfId="0" applyFont="1" applyFill="1" applyBorder="1" applyAlignment="1">
      <alignment horizontal="left" vertical="center"/>
    </xf>
    <xf numFmtId="0" fontId="1" fillId="11" borderId="1" xfId="0" applyFont="1" applyFill="1" applyBorder="1" applyAlignment="1">
      <alignment vertical="center" wrapText="1"/>
    </xf>
    <xf numFmtId="0" fontId="1" fillId="13" borderId="1" xfId="0" applyFont="1" applyFill="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3" borderId="1" xfId="0" applyFont="1" applyFill="1" applyBorder="1" applyAlignment="1">
      <alignment wrapText="1"/>
    </xf>
    <xf numFmtId="4" fontId="6" fillId="16" borderId="1" xfId="0" applyNumberFormat="1" applyFont="1" applyFill="1" applyBorder="1" applyAlignment="1">
      <alignment horizontal="center" vertical="center" wrapText="1"/>
    </xf>
    <xf numFmtId="0" fontId="7" fillId="16" borderId="0" xfId="0" applyFont="1" applyFill="1"/>
    <xf numFmtId="0" fontId="16" fillId="16" borderId="0" xfId="0" applyFont="1" applyFill="1"/>
    <xf numFmtId="4" fontId="16" fillId="16" borderId="0" xfId="0" applyNumberFormat="1" applyFont="1" applyFill="1" applyAlignment="1">
      <alignment vertical="center"/>
    </xf>
    <xf numFmtId="0" fontId="7" fillId="16" borderId="0" xfId="0" applyFont="1" applyFill="1" applyAlignment="1">
      <alignment vertical="center"/>
    </xf>
    <xf numFmtId="0" fontId="16" fillId="16" borderId="0" xfId="0" applyFont="1" applyFill="1" applyAlignment="1">
      <alignment horizontal="center" vertical="center"/>
    </xf>
    <xf numFmtId="0" fontId="17" fillId="9" borderId="0" xfId="0" applyFont="1" applyFill="1" applyAlignment="1">
      <alignment horizontal="center" vertical="center"/>
    </xf>
    <xf numFmtId="9" fontId="17" fillId="18" borderId="0" xfId="0" applyNumberFormat="1" applyFont="1" applyFill="1" applyAlignment="1">
      <alignment horizontal="center" vertical="center"/>
    </xf>
    <xf numFmtId="0" fontId="7" fillId="16" borderId="1" xfId="0" applyNumberFormat="1" applyFont="1" applyFill="1" applyBorder="1" applyAlignment="1">
      <alignment horizontal="center" vertical="center" wrapText="1"/>
    </xf>
    <xf numFmtId="0" fontId="7" fillId="16" borderId="1" xfId="0" applyNumberFormat="1" applyFont="1" applyFill="1" applyBorder="1" applyAlignment="1">
      <alignment horizontal="center" vertical="center"/>
    </xf>
    <xf numFmtId="0" fontId="18" fillId="16" borderId="0" xfId="0" applyFont="1" applyFill="1" applyAlignment="1">
      <alignment horizontal="center" vertical="center"/>
    </xf>
    <xf numFmtId="0" fontId="18" fillId="16" borderId="0" xfId="0" applyFont="1" applyFill="1"/>
    <xf numFmtId="4" fontId="18" fillId="16" borderId="0" xfId="0" applyNumberFormat="1" applyFont="1" applyFill="1" applyAlignment="1">
      <alignment vertical="center"/>
    </xf>
    <xf numFmtId="0" fontId="13" fillId="16" borderId="0" xfId="0" applyFont="1" applyFill="1" applyAlignment="1">
      <alignment vertical="center"/>
    </xf>
    <xf numFmtId="0" fontId="6" fillId="9" borderId="0" xfId="0" applyFont="1" applyFill="1" applyBorder="1" applyAlignment="1">
      <alignment horizontal="center" vertical="center" wrapText="1"/>
    </xf>
    <xf numFmtId="9" fontId="10" fillId="18" borderId="0" xfId="0" applyNumberFormat="1" applyFont="1" applyFill="1" applyBorder="1" applyAlignment="1">
      <alignment horizontal="center" vertical="center" wrapText="1"/>
    </xf>
    <xf numFmtId="0" fontId="17" fillId="9" borderId="0" xfId="0" applyFont="1" applyFill="1" applyBorder="1" applyAlignment="1">
      <alignment horizontal="center" vertical="center" wrapText="1"/>
    </xf>
    <xf numFmtId="9" fontId="17" fillId="18" borderId="0" xfId="0" applyNumberFormat="1" applyFont="1" applyFill="1" applyBorder="1" applyAlignment="1">
      <alignment horizontal="center" vertical="center" wrapText="1"/>
    </xf>
    <xf numFmtId="0" fontId="6" fillId="16" borderId="1" xfId="0" applyFont="1" applyFill="1" applyBorder="1" applyAlignment="1">
      <alignment horizontal="center" vertical="center"/>
    </xf>
    <xf numFmtId="4" fontId="6" fillId="16" borderId="1" xfId="0" applyNumberFormat="1" applyFont="1" applyFill="1" applyBorder="1" applyAlignment="1">
      <alignment horizontal="center" vertical="center"/>
    </xf>
    <xf numFmtId="0" fontId="6" fillId="9" borderId="0" xfId="0" applyFont="1" applyFill="1" applyBorder="1" applyAlignment="1">
      <alignment horizontal="center" vertical="center"/>
    </xf>
    <xf numFmtId="0" fontId="9" fillId="16" borderId="0" xfId="0" applyFont="1" applyFill="1" applyAlignment="1">
      <alignment horizontal="left" vertical="center"/>
    </xf>
    <xf numFmtId="0" fontId="8" fillId="0" borderId="0" xfId="0" applyFont="1"/>
    <xf numFmtId="10" fontId="8" fillId="0" borderId="0" xfId="0" applyNumberFormat="1" applyFont="1" applyAlignment="1">
      <alignment horizontal="center" vertical="center"/>
    </xf>
    <xf numFmtId="10" fontId="6" fillId="18" borderId="0" xfId="0" applyNumberFormat="1"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0" fontId="7" fillId="16" borderId="1" xfId="0" applyNumberFormat="1" applyFont="1" applyFill="1" applyBorder="1" applyAlignment="1">
      <alignment horizontal="center" vertical="center" wrapText="1"/>
    </xf>
    <xf numFmtId="0" fontId="6" fillId="16" borderId="1" xfId="0" applyFont="1" applyFill="1" applyBorder="1" applyAlignment="1">
      <alignment horizontal="left" vertical="center" wrapText="1"/>
    </xf>
    <xf numFmtId="1" fontId="13" fillId="16" borderId="1" xfId="0" applyNumberFormat="1" applyFont="1" applyFill="1" applyBorder="1" applyAlignment="1">
      <alignment horizontal="center" vertical="top" wrapText="1"/>
    </xf>
    <xf numFmtId="0" fontId="11" fillId="16" borderId="1" xfId="0" applyFont="1" applyFill="1" applyBorder="1" applyAlignment="1">
      <alignment horizontal="left" vertical="center" wrapText="1"/>
    </xf>
    <xf numFmtId="4" fontId="11" fillId="16" borderId="1" xfId="0" applyNumberFormat="1" applyFont="1" applyFill="1" applyBorder="1" applyAlignment="1">
      <alignment horizontal="center" vertical="center"/>
    </xf>
    <xf numFmtId="4" fontId="11" fillId="16" borderId="1" xfId="0" applyNumberFormat="1" applyFont="1" applyFill="1" applyBorder="1" applyAlignment="1">
      <alignment horizontal="center" vertical="center" wrapText="1"/>
    </xf>
    <xf numFmtId="4" fontId="10" fillId="16" borderId="1" xfId="2" applyNumberFormat="1" applyFont="1" applyFill="1" applyBorder="1" applyAlignment="1">
      <alignment horizontal="center" vertical="center" wrapText="1"/>
    </xf>
    <xf numFmtId="1" fontId="10" fillId="16" borderId="1" xfId="2" applyNumberFormat="1" applyFont="1" applyFill="1" applyBorder="1" applyAlignment="1">
      <alignment horizontal="center" vertical="top" wrapText="1"/>
    </xf>
    <xf numFmtId="0" fontId="11" fillId="16" borderId="0" xfId="0" applyFont="1" applyFill="1"/>
    <xf numFmtId="0" fontId="11" fillId="16" borderId="1" xfId="0" applyFont="1" applyFill="1" applyBorder="1" applyAlignment="1">
      <alignment horizontal="center" vertical="top"/>
    </xf>
    <xf numFmtId="0" fontId="11" fillId="16" borderId="1" xfId="0" applyFont="1" applyFill="1" applyBorder="1"/>
    <xf numFmtId="0" fontId="11" fillId="16" borderId="1" xfId="0" applyFont="1" applyFill="1" applyBorder="1" applyAlignment="1">
      <alignment horizontal="left" wrapText="1"/>
    </xf>
    <xf numFmtId="0" fontId="11" fillId="16" borderId="0" xfId="0" applyFont="1" applyFill="1" applyAlignment="1">
      <alignment horizontal="left" wrapText="1"/>
    </xf>
    <xf numFmtId="0" fontId="11" fillId="16" borderId="1" xfId="0" applyFont="1" applyFill="1" applyBorder="1" applyAlignment="1">
      <alignment horizontal="left" vertical="center"/>
    </xf>
    <xf numFmtId="0" fontId="6" fillId="16" borderId="1" xfId="0" applyNumberFormat="1" applyFont="1" applyFill="1" applyBorder="1" applyAlignment="1">
      <alignment horizontal="left" vertical="center" wrapText="1"/>
    </xf>
    <xf numFmtId="4" fontId="6" fillId="16" borderId="1" xfId="0" applyNumberFormat="1" applyFont="1" applyFill="1" applyBorder="1" applyAlignment="1">
      <alignment horizontal="left" vertical="center" wrapText="1"/>
    </xf>
    <xf numFmtId="0" fontId="11" fillId="16" borderId="0" xfId="0" applyFont="1" applyFill="1" applyAlignment="1">
      <alignment horizontal="left" vertical="center"/>
    </xf>
    <xf numFmtId="4" fontId="11" fillId="16" borderId="0" xfId="0" applyNumberFormat="1" applyFont="1" applyFill="1"/>
    <xf numFmtId="0" fontId="6" fillId="16" borderId="1" xfId="0" applyFont="1" applyFill="1" applyBorder="1" applyAlignment="1">
      <alignment vertical="top" wrapText="1"/>
    </xf>
    <xf numFmtId="0" fontId="19" fillId="0" borderId="0" xfId="0" applyFont="1"/>
    <xf numFmtId="4" fontId="19" fillId="0" borderId="1" xfId="0" applyNumberFormat="1" applyFont="1" applyBorder="1" applyAlignment="1">
      <alignment horizontal="center" vertical="center"/>
    </xf>
    <xf numFmtId="165"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49" fontId="19" fillId="0" borderId="1" xfId="0" applyNumberFormat="1" applyFont="1" applyBorder="1" applyAlignment="1">
      <alignment vertical="center" wrapText="1"/>
    </xf>
    <xf numFmtId="0" fontId="19" fillId="0" borderId="1" xfId="0" applyFont="1" applyBorder="1" applyAlignment="1">
      <alignment vertical="center" wrapText="1"/>
    </xf>
    <xf numFmtId="4" fontId="14" fillId="16" borderId="3" xfId="2" applyNumberFormat="1" applyFont="1" applyFill="1" applyBorder="1" applyAlignment="1">
      <alignment horizontal="center" vertical="center" wrapText="1"/>
    </xf>
    <xf numFmtId="4" fontId="13" fillId="16" borderId="3" xfId="2" applyNumberFormat="1" applyFont="1" applyFill="1" applyBorder="1" applyAlignment="1">
      <alignment horizontal="center" vertical="center" wrapText="1"/>
    </xf>
    <xf numFmtId="0" fontId="20" fillId="16" borderId="4" xfId="0" applyFont="1" applyFill="1" applyBorder="1"/>
    <xf numFmtId="0" fontId="6" fillId="16" borderId="10" xfId="0" applyFont="1" applyFill="1" applyBorder="1" applyAlignment="1">
      <alignment horizontal="left" vertical="top" wrapText="1"/>
    </xf>
    <xf numFmtId="4" fontId="20" fillId="16" borderId="1" xfId="0" applyNumberFormat="1" applyFont="1" applyFill="1" applyBorder="1" applyAlignment="1">
      <alignment horizontal="center" vertical="top"/>
    </xf>
    <xf numFmtId="0" fontId="20" fillId="16" borderId="4" xfId="0" applyFont="1" applyFill="1" applyBorder="1" applyAlignment="1">
      <alignment vertical="top"/>
    </xf>
    <xf numFmtId="0" fontId="20" fillId="16" borderId="6" xfId="0" applyFont="1" applyFill="1" applyBorder="1" applyAlignment="1">
      <alignment vertical="top"/>
    </xf>
    <xf numFmtId="0" fontId="20" fillId="16" borderId="9" xfId="0" applyFont="1" applyFill="1" applyBorder="1" applyAlignment="1">
      <alignment vertical="top"/>
    </xf>
    <xf numFmtId="0" fontId="20" fillId="16" borderId="5" xfId="0" applyFont="1" applyFill="1" applyBorder="1" applyAlignment="1">
      <alignment vertical="top"/>
    </xf>
    <xf numFmtId="0" fontId="20" fillId="16" borderId="8" xfId="0" applyFont="1" applyFill="1" applyBorder="1" applyAlignment="1">
      <alignment vertical="top"/>
    </xf>
    <xf numFmtId="0" fontId="6" fillId="16" borderId="7" xfId="0" applyFont="1" applyFill="1" applyBorder="1" applyAlignment="1">
      <alignment vertical="top" wrapText="1"/>
    </xf>
    <xf numFmtId="14" fontId="6" fillId="16" borderId="10" xfId="0" applyNumberFormat="1" applyFont="1" applyFill="1" applyBorder="1" applyAlignment="1">
      <alignment horizontal="left" vertical="top" wrapText="1"/>
    </xf>
    <xf numFmtId="0" fontId="20" fillId="16" borderId="1" xfId="0" applyFont="1" applyFill="1" applyBorder="1" applyAlignment="1">
      <alignment horizontal="center" vertical="center"/>
    </xf>
    <xf numFmtId="4" fontId="20" fillId="16" borderId="1" xfId="0" applyNumberFormat="1" applyFont="1" applyFill="1" applyBorder="1" applyAlignment="1">
      <alignment horizontal="center"/>
    </xf>
    <xf numFmtId="0" fontId="20" fillId="16" borderId="1" xfId="0" applyFont="1" applyFill="1" applyBorder="1"/>
    <xf numFmtId="0" fontId="20" fillId="16" borderId="5" xfId="0" applyFont="1" applyFill="1" applyBorder="1"/>
    <xf numFmtId="0" fontId="20" fillId="16" borderId="8" xfId="0" applyFont="1" applyFill="1" applyBorder="1"/>
    <xf numFmtId="4" fontId="20" fillId="16" borderId="8" xfId="0" applyNumberFormat="1" applyFont="1" applyFill="1" applyBorder="1"/>
    <xf numFmtId="4" fontId="20" fillId="16" borderId="4" xfId="0" applyNumberFormat="1" applyFont="1" applyFill="1" applyBorder="1"/>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7" fillId="16" borderId="1" xfId="0" applyFont="1" applyFill="1" applyBorder="1" applyAlignment="1">
      <alignment vertical="top" wrapText="1"/>
    </xf>
    <xf numFmtId="0" fontId="7" fillId="16" borderId="1" xfId="0" applyFont="1" applyFill="1" applyBorder="1" applyAlignment="1">
      <alignment horizontal="left" vertical="top" wrapText="1"/>
    </xf>
    <xf numFmtId="0" fontId="9"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cellXfs>
  <cellStyles count="5">
    <cellStyle name="Обычный" xfId="0" builtinId="0"/>
    <cellStyle name="Обычный 2" xfId="1"/>
    <cellStyle name="Обычный 3" xfId="3"/>
    <cellStyle name="Плохой 2" xfId="4"/>
    <cellStyle name="Финансовый" xfId="2" builtinId="3"/>
  </cellStyles>
  <dxfs count="0"/>
  <tableStyles count="0" defaultTableStyle="TableStyleMedium2" defaultPivotStyle="PivotStyleLight16"/>
  <colors>
    <mruColors>
      <color rgb="FF66FF99"/>
      <color rgb="FFFF66CC"/>
      <color rgb="FF00CCFF"/>
      <color rgb="FF00FF00"/>
      <color rgb="FFCCFF99"/>
      <color rgb="FF66FFCC"/>
      <color rgb="FFF18D8D"/>
      <color rgb="FFCC9900"/>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63" Type="http://schemas.openxmlformats.org/officeDocument/2006/relationships/revisionLog" Target="revisionLog63.xml"/><Relationship Id="rId55" Type="http://schemas.openxmlformats.org/officeDocument/2006/relationships/revisionLog" Target="revisionLog55.xml"/><Relationship Id="rId68" Type="http://schemas.openxmlformats.org/officeDocument/2006/relationships/revisionLog" Target="revisionLog1.xml"/><Relationship Id="rId67" Type="http://schemas.openxmlformats.org/officeDocument/2006/relationships/revisionLog" Target="revisionLog67.xml"/><Relationship Id="rId59" Type="http://schemas.openxmlformats.org/officeDocument/2006/relationships/revisionLog" Target="revisionLog59.xml"/><Relationship Id="rId71" Type="http://schemas.openxmlformats.org/officeDocument/2006/relationships/revisionLog" Target="revisionLog4.xml"/><Relationship Id="rId62" Type="http://schemas.openxmlformats.org/officeDocument/2006/relationships/revisionLog" Target="revisionLog62.xml"/><Relationship Id="rId70" Type="http://schemas.openxmlformats.org/officeDocument/2006/relationships/revisionLog" Target="revisionLog3.xml"/><Relationship Id="rId66" Type="http://schemas.openxmlformats.org/officeDocument/2006/relationships/revisionLog" Target="revisionLog66.xml"/><Relationship Id="rId58" Type="http://schemas.openxmlformats.org/officeDocument/2006/relationships/revisionLog" Target="revisionLog58.xml"/><Relationship Id="rId61" Type="http://schemas.openxmlformats.org/officeDocument/2006/relationships/revisionLog" Target="revisionLog61.xml"/><Relationship Id="rId57" Type="http://schemas.openxmlformats.org/officeDocument/2006/relationships/revisionLog" Target="revisionLog57.xml"/><Relationship Id="rId60" Type="http://schemas.openxmlformats.org/officeDocument/2006/relationships/revisionLog" Target="revisionLog60.xml"/><Relationship Id="rId65" Type="http://schemas.openxmlformats.org/officeDocument/2006/relationships/revisionLog" Target="revisionLog65.xml"/><Relationship Id="rId64" Type="http://schemas.openxmlformats.org/officeDocument/2006/relationships/revisionLog" Target="revisionLog64.xml"/><Relationship Id="rId56" Type="http://schemas.openxmlformats.org/officeDocument/2006/relationships/revisionLog" Target="revisionLog56.xml"/><Relationship Id="rId69"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A0ED897-A679-46C1-BAC8-958E687303BF}" diskRevisions="1" revisionId="1571" version="71">
  <header guid="{450229BA-6CA3-4146-BFBF-F8C3D15576ED}" dateTime="2023-06-02T15:03:47" maxSheetId="6" userName="Щербина Александр Николаевич" r:id="rId55" minRId="468" maxRId="470">
    <sheetIdMap count="5">
      <sheetId val="1"/>
      <sheetId val="2"/>
      <sheetId val="3"/>
      <sheetId val="4"/>
      <sheetId val="5"/>
    </sheetIdMap>
  </header>
  <header guid="{F20E810C-94E7-48F2-99DC-52650DCEF446}" dateTime="2023-06-02T15:12:01" maxSheetId="6" userName="Зорина Алена Николаевна" r:id="rId56" minRId="471" maxRId="475">
    <sheetIdMap count="5">
      <sheetId val="1"/>
      <sheetId val="2"/>
      <sheetId val="3"/>
      <sheetId val="4"/>
      <sheetId val="5"/>
    </sheetIdMap>
  </header>
  <header guid="{AFCA0B19-F2BD-4B3D-A732-2F87893C8986}" dateTime="2023-06-02T15:18:34" maxSheetId="6" userName="Зорина Алена Николаевна" r:id="rId57" minRId="476">
    <sheetIdMap count="5">
      <sheetId val="1"/>
      <sheetId val="2"/>
      <sheetId val="3"/>
      <sheetId val="4"/>
      <sheetId val="5"/>
    </sheetIdMap>
  </header>
  <header guid="{81CC415D-B0FA-432F-9719-E40ED1EB8027}" dateTime="2023-06-02T15:41:22" maxSheetId="6" userName="Щербина Александр Николаевич" r:id="rId58" minRId="479" maxRId="480">
    <sheetIdMap count="5">
      <sheetId val="1"/>
      <sheetId val="2"/>
      <sheetId val="3"/>
      <sheetId val="4"/>
      <sheetId val="5"/>
    </sheetIdMap>
  </header>
  <header guid="{49C2668F-3556-4C16-AF0E-B336C6E2B306}" dateTime="2023-06-02T15:51:11" maxSheetId="6" userName="Щербина Александр Николаевич" r:id="rId59" minRId="481" maxRId="484">
    <sheetIdMap count="5">
      <sheetId val="1"/>
      <sheetId val="2"/>
      <sheetId val="3"/>
      <sheetId val="4"/>
      <sheetId val="5"/>
    </sheetIdMap>
  </header>
  <header guid="{7ED83CFE-2FBE-4DDD-B126-147723A211E2}" dateTime="2023-06-02T16:58:12" maxSheetId="6" userName="Леонов Дмитрий Витальевич" r:id="rId60" minRId="485" maxRId="557">
    <sheetIdMap count="5">
      <sheetId val="1"/>
      <sheetId val="2"/>
      <sheetId val="3"/>
      <sheetId val="4"/>
      <sheetId val="5"/>
    </sheetIdMap>
  </header>
  <header guid="{874699C8-C63F-4357-868B-516FB7654BD7}" dateTime="2023-06-02T16:59:21" maxSheetId="6" userName="Леонов Дмитрий Витальевич" r:id="rId61" minRId="560" maxRId="626">
    <sheetIdMap count="5">
      <sheetId val="1"/>
      <sheetId val="2"/>
      <sheetId val="3"/>
      <sheetId val="4"/>
      <sheetId val="5"/>
    </sheetIdMap>
  </header>
  <header guid="{7316C07A-9919-4776-8938-21DA656A8CAA}" dateTime="2023-06-04T19:26:35" maxSheetId="6" userName="Зорина Алена Николаевна" r:id="rId62" minRId="627" maxRId="747">
    <sheetIdMap count="5">
      <sheetId val="1"/>
      <sheetId val="2"/>
      <sheetId val="3"/>
      <sheetId val="4"/>
      <sheetId val="5"/>
    </sheetIdMap>
  </header>
  <header guid="{D5049885-F2E6-4345-8362-D7BC6E77DBBA}" dateTime="2023-06-04T20:01:43" maxSheetId="6" userName="Зорина Алена Николаевна" r:id="rId63" minRId="748" maxRId="1063">
    <sheetIdMap count="5">
      <sheetId val="1"/>
      <sheetId val="2"/>
      <sheetId val="3"/>
      <sheetId val="4"/>
      <sheetId val="5"/>
    </sheetIdMap>
  </header>
  <header guid="{5D3F431B-6977-417E-B8C0-F72A7759ADA1}" dateTime="2023-06-04T20:13:22" maxSheetId="6" userName="Зорина Алена Николаевна" r:id="rId64" minRId="1066" maxRId="1106">
    <sheetIdMap count="5">
      <sheetId val="1"/>
      <sheetId val="2"/>
      <sheetId val="3"/>
      <sheetId val="4"/>
      <sheetId val="5"/>
    </sheetIdMap>
  </header>
  <header guid="{98D49170-F3D0-451F-9497-F8E037093952}" dateTime="2023-06-04T20:58:11" maxSheetId="6" userName="Зорина Алена Николаевна" r:id="rId65" minRId="1107" maxRId="1213">
    <sheetIdMap count="5">
      <sheetId val="1"/>
      <sheetId val="2"/>
      <sheetId val="3"/>
      <sheetId val="4"/>
      <sheetId val="5"/>
    </sheetIdMap>
  </header>
  <header guid="{C3332FBF-1520-45EF-A299-B5B7E6C5D7BA}" dateTime="2023-06-09T14:59:57" maxSheetId="6" userName="Зорина Алена Николаевна" r:id="rId66" minRId="1214" maxRId="1217">
    <sheetIdMap count="5">
      <sheetId val="1"/>
      <sheetId val="2"/>
      <sheetId val="3"/>
      <sheetId val="4"/>
      <sheetId val="5"/>
    </sheetIdMap>
  </header>
  <header guid="{6E61874A-727C-4A6E-B97F-B6BBCDFC30E2}" dateTime="2023-06-14T16:39:23" maxSheetId="6" userName="Зорина Алена Николаевна" r:id="rId67" minRId="1218" maxRId="1222">
    <sheetIdMap count="5">
      <sheetId val="1"/>
      <sheetId val="2"/>
      <sheetId val="3"/>
      <sheetId val="4"/>
      <sheetId val="5"/>
    </sheetIdMap>
  </header>
  <header guid="{1191469B-BDDE-487F-9142-C83B02D38F84}" dateTime="2023-08-01T11:28:34" maxSheetId="6" userName="Зорина Алена Николаевна" r:id="rId68" minRId="1223" maxRId="1240">
    <sheetIdMap count="5">
      <sheetId val="1"/>
      <sheetId val="2"/>
      <sheetId val="3"/>
      <sheetId val="4"/>
      <sheetId val="5"/>
    </sheetIdMap>
  </header>
  <header guid="{BE930B7C-E283-4767-9BA4-BD3BA9029025}" dateTime="2023-08-01T13:29:21" maxSheetId="6" userName="Зорина Алена Николаевна" r:id="rId69" minRId="1243" maxRId="1402">
    <sheetIdMap count="5">
      <sheetId val="1"/>
      <sheetId val="2"/>
      <sheetId val="3"/>
      <sheetId val="4"/>
      <sheetId val="5"/>
    </sheetIdMap>
  </header>
  <header guid="{6A041F7A-57D4-4780-9B1F-043F04D28917}" dateTime="2023-08-01T14:06:23" maxSheetId="6" userName="Ефимова Ирина Николаевна" r:id="rId70" minRId="1405" maxRId="1570">
    <sheetIdMap count="5">
      <sheetId val="1"/>
      <sheetId val="2"/>
      <sheetId val="3"/>
      <sheetId val="4"/>
      <sheetId val="5"/>
    </sheetIdMap>
  </header>
  <header guid="{7A0ED897-A679-46C1-BAC8-958E687303BF}" dateTime="2023-08-01T16:38:16" maxSheetId="6" userName="Ефимова Ирина Николаевна" r:id="rId71" minRId="1571">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23" sId="2" ref="E1:E1048576" action="deleteCol">
    <rfmt sheetId="2" xfDxf="1" sqref="E1:E1048576"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E1" start="0" length="0">
      <dxf>
        <font>
          <sz val="10"/>
          <color auto="1"/>
          <name val="Times New Roman"/>
          <scheme val="none"/>
        </font>
        <numFmt numFmtId="4" formatCode="#,##0.00"/>
        <alignment horizontal="center" vertical="center" readingOrder="0"/>
        <border outline="0">
          <bottom/>
        </border>
      </dxf>
    </rfmt>
    <rcc rId="0" sId="2" s="1" dxf="1">
      <nc r="E2" t="inlineStr">
        <is>
          <t>Балансовая стоимость лота по состоянию на 01.06.2023</t>
        </is>
      </nc>
      <ndxf>
        <font>
          <b/>
          <sz val="10"/>
          <color auto="1"/>
          <name val="Times New Roman"/>
          <scheme val="none"/>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3">
        <v>975558.67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
        <v>811702.51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
        <v>399664.45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6">
        <v>756535.18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
        <v>954621.2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
        <v>304836.61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
        <v>87924.89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0">
        <v>432330.76</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
        <v>11004.119999999999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
        <v>933205.79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
        <v>591222.24000000011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
        <v>191949.90000000002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5">
        <v>382357.69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6">
        <v>910571.76000000013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7">
        <v>106088.94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8">
        <v>426004.65999999992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9">
        <v>758795.56</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0">
        <v>170567.23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1">
        <v>27423.34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2">
        <v>1157550.07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3">
        <v>41591.839999999997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4">
        <v>57673.009999999995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5">
        <v>358479.4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6">
        <v>65155.049999999996</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7">
        <v>131432.41999999998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8">
        <v>66696.039999999994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29">
        <v>5962.29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0">
        <v>76308.060000000012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1">
        <v>4761.9400000000005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2">
        <v>176702.28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3">
        <v>28080.49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4">
        <v>266008.73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5">
        <v>11721.93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6">
        <v>34136.97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7">
        <v>3748.9900000000002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8">
        <v>194311.6</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39">
        <v>58547.59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0">
        <v>84673.49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1">
        <v>10702.4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2">
        <v>105761.29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3">
        <v>9528.5600000000013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4">
        <v>49735.46</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5">
        <v>129599.31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6">
        <v>266847.15999999997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7">
        <v>177913.4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8">
        <v>37001.08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49">
        <v>117166.95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0">
        <v>3059.2699999999995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1">
        <v>605.41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2">
        <v>35225.379999999997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3">
        <v>645841.4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4">
        <v>7434.22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5">
        <v>1457.35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6">
        <v>201956.66</v>
      </nc>
      <ndxf>
        <font>
          <sz val="9"/>
          <color auto="1"/>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7">
        <v>244240.66</v>
      </nc>
      <ndxf>
        <font>
          <sz val="9"/>
          <color auto="1"/>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58">
        <v>172195.4</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59">
        <v>487502.6</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0">
        <v>16989.86</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1">
        <v>148531.04999999999</v>
      </nc>
      <ndxf>
        <font>
          <sz val="9"/>
          <color auto="1"/>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62">
        <v>1843.82</v>
      </nc>
      <ndxf>
        <font>
          <sz val="9"/>
          <color auto="1"/>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63">
        <v>94983.74</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4">
        <v>18420.939999999999</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5">
        <v>87957.11</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6">
        <v>115978.34</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7">
        <v>371441.53</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8">
        <v>48.54</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69">
        <v>255775.81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0">
        <v>47771.409999999989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1">
        <v>423737.99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2">
        <v>799125.08000000007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3">
        <v>220323.93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4">
        <v>520937.51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5">
        <v>38413.64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6">
        <v>44994.45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7">
        <v>278313.20999999996</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8">
        <v>1707.87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79">
        <v>28703.309999999998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0">
        <v>4375.47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1">
        <v>3877.2200000000003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2">
        <v>3916.58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3">
        <v>1876.17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4">
        <v>28347.390000000003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5">
        <v>7671.09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6">
        <v>8236.2000000000007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7">
        <v>16634.060000000001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8">
        <v>36500.339999999997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89">
        <v>335.28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0">
        <v>60627.09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1">
        <v>93538.810000000012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2">
        <v>12670.81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3">
        <v>383397.83999999997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4">
        <v>294975.03999999998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5">
        <v>806043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6">
        <v>777993.14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7">
        <v>163483.63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8">
        <v>191792.44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99">
        <v>70015.199999999997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00">
        <v>266449.8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01">
        <v>264613.90999999997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02">
        <v>19068.34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03">
        <v>658.8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04">
        <v>933.53</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05">
        <v>242028.36</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06">
        <v>4893.53</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07">
        <v>100827.41</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08">
        <v>580944.30999999994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09">
        <v>82678.42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0">
        <v>208104.68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1">
        <v>47787.69</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12">
        <v>138303.63999999998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3">
        <v>274626.39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4">
        <v>469204.62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5">
        <v>14964.37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6">
        <v>44041.130000000005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7">
        <v>303744.81999999995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8">
        <v>148906.90999999997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19">
        <v>29105.19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0">
        <v>481723.82999999996</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1">
        <v>132737.01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2">
        <v>18231.080000000002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3">
        <v>82019.05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4">
        <v>11619.98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5">
        <v>267226.01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6">
        <v>61176.89</v>
      </nc>
      <ndxf>
        <font>
          <sz val="9"/>
          <color auto="1"/>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27">
        <v>324377.33</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28">
        <v>11619.98</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29">
        <v>48949.68</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30">
        <v>686.23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1">
        <v>328522.17000000004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2">
        <v>136526.62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3">
        <v>16308.51</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4">
        <v>1230.0899999999999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5">
        <v>26727.22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6">
        <v>127836.98999999999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7">
        <v>43573.369999999995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8">
        <v>31.19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39">
        <v>29787.98</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0">
        <v>6552.19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1">
        <v>35121.9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2">
        <v>5478.6399999999994</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3">
        <v>17258.93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4">
        <v>400</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5">
        <v>480.45</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6">
        <v>12202.09</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7">
        <v>19556.339999999997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E148">
        <v>707.93</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c r="E149">
        <v>3007.1</v>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50">
        <v>2492.9</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51">
        <v>174078.21</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52">
        <v>33047.56</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53">
        <v>9024.35</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54">
        <v>1830</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55">
        <v>972.06</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E156">
        <v>40416.39</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c r="E157">
        <f>SUM(E3:E156)</f>
      </nc>
      <ndxf>
        <numFmt numFmtId="4" formatCode="#,##0.00"/>
        <alignment horizontal="center" vertical="center" readingOrder="0"/>
        <border outline="0">
          <left style="thin">
            <color indexed="64"/>
          </left>
          <right style="thin">
            <color indexed="64"/>
          </right>
          <top style="thin">
            <color indexed="64"/>
          </top>
          <bottom style="thin">
            <color indexed="64"/>
          </bottom>
        </border>
      </ndxf>
    </rcc>
    <rfmt sheetId="2" sqref="E158" start="0" length="0">
      <dxf>
        <border outline="0">
          <top/>
        </border>
      </dxf>
    </rfmt>
  </rrc>
  <rrc rId="1224" sId="2" ref="B1:B1048576" action="deleteCol">
    <rfmt sheetId="2" xfDxf="1" sqref="B1:B1048576"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B1" start="0" length="0">
      <dxf>
        <font>
          <sz val="8"/>
          <color auto="1"/>
          <name val="Times New Roman"/>
          <scheme val="none"/>
        </font>
        <numFmt numFmtId="1" formatCode="0"/>
        <alignment horizontal="center" vertical="center" wrapText="1" readingOrder="0"/>
        <border outline="0">
          <bottom/>
        </border>
      </dxf>
    </rfmt>
    <rfmt sheetId="2" s="1" sqref="B2" start="0" length="0">
      <dxf>
        <font>
          <b/>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3" t="inlineStr">
        <is>
          <t>сомнительная сделка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B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6" t="inlineStr">
        <is>
          <t>поручитель ООО "Стройлукком Транс", ИНН 1101139201 - Дата прекращения деятельности: 07.04.2015</t>
        </is>
      </nc>
      <n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ndxf>
    </rcc>
    <rfmt sheetId="2" sqref="B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3" t="inlineStr">
        <is>
          <t>заемщик Суркова Евгения Сергеевна банкротсво завершено (А60-1292/20)</t>
        </is>
      </nc>
      <ndxf>
        <font>
          <sz val="7"/>
          <color auto="1"/>
          <name val="Times New Roman"/>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fmt sheetId="2" sqref="B1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22" t="inlineStr">
        <is>
          <t>приговор</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B2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2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3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4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5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6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7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8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9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0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1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2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39"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0"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2"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3"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5"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6"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8"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B14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0"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1"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2"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3"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4"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5"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6"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B157" start="0" length="0">
      <dxf>
        <alignment horizontal="center" vertical="center" readingOrder="0"/>
        <border outline="0">
          <left style="thin">
            <color indexed="64"/>
          </left>
          <right style="thin">
            <color indexed="64"/>
          </right>
          <top style="thin">
            <color indexed="64"/>
          </top>
          <bottom style="thin">
            <color indexed="64"/>
          </bottom>
        </border>
      </dxf>
    </rfmt>
    <rfmt sheetId="2" sqref="B158" start="0" length="0">
      <dxf>
        <border outline="0">
          <top/>
        </border>
      </dxf>
    </rfmt>
  </rrc>
  <rrc rId="1225" sId="2" ref="E1:E1048576" action="deleteCol">
    <rfmt sheetId="2" xfDxf="1" sqref="E1:E1048576"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E1" start="0" length="0">
      <dxf>
        <font>
          <sz val="10"/>
          <color auto="1"/>
          <name val="Times New Roman"/>
          <scheme val="none"/>
        </font>
        <numFmt numFmtId="4" formatCode="#,##0.00"/>
        <alignment horizontal="center" vertical="center" wrapText="1" readingOrder="0"/>
        <border outline="0">
          <bottom/>
        </border>
      </dxf>
    </rfmt>
    <rcc rId="0" sId="2" dxf="1">
      <nc r="E2" t="inlineStr">
        <is>
          <t>Залог да/нет</t>
        </is>
      </nc>
      <ndxf>
        <font>
          <b/>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2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3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49" t="inlineStr">
        <is>
          <r>
            <t>автомобиль</t>
          </r>
          <r>
            <rPr>
              <sz val="10"/>
              <color rgb="FF7030A0"/>
              <rFont val="Times New Roman"/>
              <family val="1"/>
              <charset val="204"/>
            </rPr>
            <t xml:space="preserve"> (на внебалансе отсутствует счет по данному авто, залогом не числится)</t>
          </r>
        </is>
      </nc>
      <n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5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6" t="inlineStr">
        <is>
          <t>нет</t>
        </is>
      </nc>
      <ndxf>
        <font>
          <sz val="9"/>
          <color auto="1"/>
        </font>
        <alignment horizontal="center" vertical="center" readingOrder="0"/>
        <border outline="0">
          <left style="thin">
            <color indexed="64"/>
          </left>
          <right style="thin">
            <color indexed="64"/>
          </right>
          <top style="thin">
            <color indexed="64"/>
          </top>
          <bottom style="thin">
            <color indexed="64"/>
          </bottom>
        </border>
      </ndxf>
    </rcc>
    <rcc rId="0" sId="2" dxf="1">
      <nc r="E57" t="inlineStr">
        <is>
          <t>нет</t>
        </is>
      </nc>
      <ndxf>
        <font>
          <sz val="9"/>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58"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59" t="inlineStr">
        <is>
          <r>
            <t>да
ТС Chevrolet Trailblazer, 
VIN: X4XDT13S050000785</t>
          </r>
          <r>
            <rPr>
              <sz val="9"/>
              <color rgb="FF7030A0"/>
              <rFont val="Times New Roman"/>
              <family val="1"/>
              <charset val="204"/>
            </rPr>
            <t xml:space="preserve"> (не залог)</t>
          </r>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0"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1" t="inlineStr">
        <is>
          <r>
            <t xml:space="preserve">да
ТС Грузовой, GREAT WALL CC I027 SY 2006 г.в.,  
VIN: LCWDA2C7X6A0756652 </t>
          </r>
          <r>
            <rPr>
              <sz val="9"/>
              <color rgb="FF7030A0"/>
              <rFont val="Times New Roman"/>
              <family val="1"/>
              <charset val="204"/>
            </rPr>
            <t>(залоговая стоиомть 485 000)</t>
          </r>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2" t="inlineStr">
        <is>
          <t>нет</t>
        </is>
      </nc>
      <ndxf>
        <font>
          <sz val="9"/>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63"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4"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5"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6"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7"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8"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6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7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8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9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0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01" t="inlineStr">
        <is>
          <r>
            <t xml:space="preserve">да, ТС </t>
          </r>
          <r>
            <rPr>
              <sz val="10"/>
              <color rgb="FF7030A0"/>
              <rFont val="Times New Roman"/>
              <family val="1"/>
              <charset val="204"/>
            </rPr>
            <t>(залоговая стоимость 341 000)</t>
          </r>
        </is>
      </nc>
      <n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10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0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04"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05"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06"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07"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0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0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1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26" t="inlineStr">
        <is>
          <t>нет</t>
        </is>
      </nc>
      <ndxf>
        <font>
          <sz val="9"/>
          <color auto="1"/>
        </font>
        <alignment horizontal="center" vertical="center" readingOrder="0"/>
        <border outline="0">
          <left style="thin">
            <color indexed="64"/>
          </left>
          <right style="thin">
            <color indexed="64"/>
          </right>
          <top style="thin">
            <color indexed="64"/>
          </top>
          <bottom style="thin">
            <color indexed="64"/>
          </bottom>
        </border>
      </ndxf>
    </rcc>
    <rcc rId="0" sId="2" dxf="1">
      <nc r="E127"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128"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129" t="inlineStr">
        <is>
          <t>нет</t>
        </is>
      </nc>
      <ndxf>
        <font>
          <sz val="9"/>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0" sId="2" dxf="1">
      <nc r="E13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39"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0"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1"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2"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3"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5"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6"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8"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E149"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50"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51" t="inlineStr">
        <is>
          <r>
            <t xml:space="preserve">да, ТС </t>
          </r>
          <r>
            <rPr>
              <sz val="9"/>
              <color rgb="FF7030A0"/>
              <rFont val="Calibri"/>
              <family val="2"/>
              <charset val="204"/>
            </rPr>
            <t>(залоговая стоимость 430 000)</t>
          </r>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52"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53"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54"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55"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E156"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E157" start="0" length="0">
      <dxf>
        <alignment horizontal="center" vertical="center" readingOrder="0"/>
        <border outline="0">
          <left style="thin">
            <color indexed="64"/>
          </left>
          <right style="thin">
            <color indexed="64"/>
          </right>
          <top style="thin">
            <color indexed="64"/>
          </top>
          <bottom style="thin">
            <color indexed="64"/>
          </bottom>
        </border>
      </dxf>
    </rfmt>
    <rfmt sheetId="2" sqref="E158" start="0" length="0">
      <dxf>
        <border outline="0">
          <top/>
        </border>
      </dxf>
    </rfmt>
  </rrc>
  <rrc rId="1226" sId="2" ref="E1:E1048576" action="deleteCol">
    <rfmt sheetId="2" xfDxf="1" sqref="E1:E1048576"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E1" start="0" length="0">
      <dxf>
        <font>
          <b/>
          <sz val="10"/>
          <color auto="1"/>
          <name val="Times New Roman"/>
          <scheme val="none"/>
        </font>
        <alignment horizontal="center" vertical="top" readingOrder="0"/>
        <border outline="0">
          <bottom/>
        </border>
      </dxf>
    </rfmt>
    <rcc rId="0" sId="2" dxf="1">
      <nc r="E2" t="inlineStr">
        <is>
          <t>Исполнительное производство</t>
        </is>
      </nc>
      <ndxf>
        <font>
          <b/>
          <sz val="10"/>
          <color auto="1"/>
          <name val="Times New Roman"/>
          <scheme val="none"/>
        </font>
        <numFmt numFmtId="19" formatCode="dd/mm/yyyy"/>
        <alignment horizontal="center" vertical="center" wrapText="1" readingOrder="0"/>
        <border outline="0">
          <left style="thin">
            <color indexed="64"/>
          </left>
          <right style="thin">
            <color indexed="64"/>
          </right>
          <top style="thin">
            <color indexed="64"/>
          </top>
          <bottom style="thin">
            <color indexed="64"/>
          </bottom>
        </border>
      </ndxf>
    </rcc>
    <rcc rId="0" sId="2" dxf="1">
      <nc r="E3" t="inlineStr">
        <is>
          <t>983/16/50046-ИП от 18.01.2016 - окончено (дата неизвестна, ориентировочно 2019 год, ФССП был направлен запрос, пришел ответ, что дело уничтожено)</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 t="inlineStr">
        <is>
          <t>исполнительный лист по делу не выдавался, ИП не возбуждалось (основание для восстановления у Банка имеются)</t>
        </is>
      </nc>
      <ndxf>
        <font>
          <sz val="10"/>
          <color auto="1"/>
          <name val="Times New Roman"/>
          <scheme val="none"/>
        </font>
        <alignment horizontal="left" vertical="top" wrapText="1" readingOrder="0"/>
        <border outline="0">
          <left style="thin">
            <color indexed="64"/>
          </left>
          <right style="thin">
            <color indexed="64"/>
          </right>
          <top style="thin">
            <color indexed="64"/>
          </top>
          <bottom style="thin">
            <color indexed="64"/>
          </bottom>
        </border>
      </ndxf>
    </rcc>
    <rcc rId="0" sId="2" dxf="1">
      <nc r="E5" t="inlineStr">
        <is>
          <t>189554/20/23054-ИП от 23.05.2020 - окончено (дата неизвестна)</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6" t="inlineStr">
        <is>
          <t>71601/22/11025-ИП от 16.05.2022 - действующее 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 t="inlineStr">
        <is>
          <t>О принудительном исполнении решения суда и выдачи ИЛ сведения отсутствуют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 t="inlineStr">
        <is>
          <t>Сведения отсутствуют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 t="inlineStr">
        <is>
          <t>21329/10/11/78 от 15.02.2010 - окончено 19.12.2012</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0" t="inlineStr">
        <is>
          <t>ИП не велось</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 t="inlineStr">
        <is>
          <t>8289/13/20/47 от 29.03.2013 - окончено 24.10.2014 (п. 1 ч. 1 ст. 47), денежные средства поступили не в полном объеме</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 t="inlineStr">
        <is>
          <t>Киселева Е.С. 7607/18/63045-ИП от 11.07.2018 - действующее 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 t="inlineStr">
        <is>
          <t>29600/18/66062-ИП от 18.10.2018 - действующее 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 t="inlineStr">
        <is>
          <t>89967/20/78024-ИП от 30.07.2020 - не действующее</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5" t="inlineStr">
        <is>
          <t>Данные отсутствуют</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16" t="inlineStr">
        <is>
          <t>73685/15/55007-ИП от 14.12.2012 // 26.04.2016 оконч-факт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7" t="inlineStr">
        <is>
          <t>11074/14/28/24
11073/14/28/24 от 05.06.2014 // 21.12.2018 оконч-невозм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8"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19" t="inlineStr">
        <is>
          <t>22.11.2022 Получено пост от 29.09.2021 об оконч невозм.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20"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21" t="inlineStr">
        <is>
          <t>9446/16/47036-ИП от 05.10.2016 // 26.12.2016 оконч-факт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22" t="inlineStr">
        <is>
          <t>50112/15/52009-ИП
18395/19/52009-ИП от 06.05.2019</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23"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24" t="inlineStr">
        <is>
          <t>52/4/77185/13/2010 от 05.07.2010 // 30.07.2010 оконч-факт</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25"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26" t="inlineStr">
        <is>
          <t>(1) 36469/17/55007-ИП от 18.12.2017; 
(2) 462994/21/55003-ИП от 05.07.2021, окончено 21.09.2021 невозм. взыскания.
(3) 112268/22/55003-ИП от 15.04.2022 // оконч-невозм 14.08.2022.</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27" t="inlineStr">
        <is>
          <t>69/5/18133/12/2009 от 18.12.2009 // оконч-факт от 09.06.2010</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28" t="inlineStr">
        <is>
          <t>3841/09/05/72 от 17.09.2009 // оконч-факт от 29.06.2011</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29" t="inlineStr">
        <is>
          <t>9122/12/01/55 от 16.02.2012 // оконч-факт от 30.04.2014</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30" t="inlineStr">
        <is>
          <t>100578/12/03/55 
76664/12/03/55 от 21.12.2012 // оконч-факт от 23.06.2015</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31" t="inlineStr">
        <is>
          <t>52/5/33955/21 от 15.05.2009 // 57656/12/0/55 от 21.06.2012 // оконч-факт от 13.11.2012</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32"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33" t="inlineStr">
        <is>
          <t>19898/16/23061-ИП от 23.11.2016 // оконч-факт 11.08.2017 ; 9124/16/23061-ИП от 28.11.2013</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34" t="inlineStr">
        <is>
          <t>отказано в возб. истек срок предъявления ИД</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35" t="inlineStr">
        <is>
          <t>отказано в возб. истек срок предъявления ИД</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36" t="inlineStr">
        <is>
          <t>24459/14/63043-ИП    15.09.2014 // 6677/15/63045-ИП // оконч-факт 04.06.2019</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37" t="inlineStr">
        <is>
          <t>41371/13/02/55 от 08.07.2013 // оконч-факт 15.01.2015</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38" t="inlineStr">
        <is>
          <t>9128/12/01/55 от 15.02.2012 // оконч-невозм 09.11.2015</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39" t="inlineStr">
        <is>
          <t>18139/17/55007-ИП от 03.07.2017 // оконч-невозм 26.06.2018</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0" t="inlineStr">
        <is>
          <t>179532/17/78007-ИП от 21.12.2017 // оконч-фактом 17.04.2018</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1" t="inlineStr">
        <is>
          <t>75678/16/78007-ИП от 08.07.2016 // оконч-фактом 15.04.2018</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2" t="inlineStr">
        <is>
          <t>56133/16/38021-ИП  от 15.02.2011 // окончено -невозм 31.10.2018</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3" t="inlineStr">
        <is>
          <t>9395/18/55007-ИП от 04.04.2018 // окончено -невозм от 26.06.2018</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4" t="inlineStr">
        <is>
          <t xml:space="preserve">79510/12/07/78  от 12.11.2012 // окончено - фактом 20.08.2018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5" t="inlineStr">
        <is>
          <t>ИП Окончено 31.03.2011
ст. 47 ч. 1 п. 5 .Пропущены сроки.</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6" t="inlineStr">
        <is>
          <t>742/16/70024-ИП от 12.04.2013 //оконч-фактом от 12.08.2016</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7" t="inlineStr">
        <is>
          <t>22395/12/20/78 от 06.06.2012 // окончено-фактом 13.09.2018</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8" t="inlineStr">
        <is>
          <t>18491/11/05/86 от 17.11.2011 // окончено фактом от 11.05.2011</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49"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50" t="inlineStr">
        <is>
          <t>210/14/35/64 (окончено 29.06.2017 невозможносстью взыскания), 4689/11/46/64 (окончено 26.10.2011)</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51" t="inlineStr">
        <is>
          <t>53293/15/64046-ИП от 15.08.2013 (отсутствует информация об окончании 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52" t="inlineStr">
        <is>
          <t>52139/22/11003-ИП (прекращено 15.03.2022</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53"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54"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E55" t="inlineStr">
        <is>
          <t>38855/17/55007-ИП (окончено 29.08.2018 п. 4 ч. 1 ст. 46); 74517/21/55006-ИП от 16.07.2021 - действующее</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56" t="inlineStr">
        <is>
          <t>186963/21/78019-ИП от 08.10.2021 (окончено 29.07.2022 невозможностью взыскания</t>
        </is>
      </nc>
      <ndxf>
        <font>
          <sz val="9"/>
          <color auto="1"/>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57" t="inlineStr">
        <is>
          <t xml:space="preserve">53020/20/78024-ИП от 07.05.2020, действующее </t>
        </is>
      </nc>
      <ndxf>
        <font>
          <sz val="9"/>
          <color auto="1"/>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58" t="inlineStr">
        <is>
          <t>не проводилось</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59" t="inlineStr">
        <is>
          <t>13303/16/16001-ИП от …</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0" t="inlineStr">
        <is>
          <t>нет информации</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1" t="inlineStr">
        <is>
          <t>3140/14/14/78 (окончено 01.02.2018),
3142/14/14/78 (окончено 01.02.2018),
3143/14/14/78 (окончено 01.02.2018)</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2" t="inlineStr">
        <is>
          <t>нет информации</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3" t="inlineStr">
        <is>
          <t>данных нет</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4" t="inlineStr">
        <is>
          <t>данных нет</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5" t="inlineStr">
        <is>
          <t>25877/13/20/70 (окончено 23.04.2014 невозможностью взыскания)</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6" t="inlineStr">
        <is>
          <t>данных нет</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7" t="inlineStr">
        <is>
          <t>данных нет</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8" t="inlineStr">
        <is>
          <t>20014/18/78007-ИП (окончено 30.01.2023 п. 4 ч. 1 ст. 46)</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69" t="inlineStr">
        <is>
          <t>13-34254-950-23-2008 (окончено 19.11.2008 )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0" t="inlineStr">
        <is>
          <t>5212/15/47036-ИП (окончено 04.04.2016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1" t="inlineStr">
        <is>
          <t>86403/17/78002-ИП (окончено 18.05.2017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2" t="inlineStr">
        <is>
          <t>132804/16/38021-ИП (окончено 30.10.2018 п. 4 ч. 1 ст. 46)</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3" t="inlineStr">
        <is>
          <t>данных об ИП нет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4" t="inlineStr">
        <is>
          <t>2908/15/32033-ИП (окончено 22.01.2020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5" t="inlineStr">
        <is>
          <t>436/09/20/47 (окончено 12.11.2015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6" t="inlineStr">
        <is>
          <t>5/11603/10/8/2008 (окончено 30.01.2009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7" t="inlineStr">
        <is>
          <t>10559/16/47036-ИП (окончено 28.07.2017 невозможностью), 544/13/25/47 (окончено 28.07.2017 п. 4 ч. 1 ст. 46)</t>
        </is>
      </nc>
      <ndxf>
        <alignment horizontal="center" vertical="center" wrapText="1" readingOrder="0"/>
        <border outline="0">
          <left style="thin">
            <color indexed="64"/>
          </left>
          <right style="thin">
            <color indexed="64"/>
          </right>
          <top style="thin">
            <color indexed="64"/>
          </top>
          <bottom style="thin">
            <color indexed="64"/>
          </bottom>
        </border>
      </ndxf>
    </rcc>
    <rcc rId="0" sId="2" dxf="1">
      <nc r="E78" t="inlineStr">
        <is>
          <t>20206/16/64046-ИП (окончено 30.10.2016 невозможностью)</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79" t="inlineStr">
        <is>
          <t>36521/17/55007-ИП (окончео 26.06.2018)
31706/15/55007-ИП (окончено 18.11.2015 ст. 46 ч. 1 п. 4 невозможность взыскания)</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0" t="inlineStr">
        <is>
          <t>8684/18/55007-ИП (окончено 26.06.2018 невозможностью)</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1" t="inlineStr">
        <is>
          <t xml:space="preserve">8678/18/55007-ИП (окончено 29.06.2018 невозможностью), 170633/21/55005-ИП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2" t="inlineStr">
        <is>
          <t>7604/11/39/64 (окончено 31.08.2016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3" t="inlineStr">
        <is>
          <t xml:space="preserve">34224/16/72027-ИП (окончено 11.10.2018 невозможностью), 194399/21/72006-ИП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4" t="inlineStr">
        <is>
          <t>111806/12/29/72 (окончено 12.08.2015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5" t="inlineStr">
        <is>
          <t>в отчете по активам указано: ИП окончено 12.12.2013 факт.исполнением
данных о номере ИП не найдено (просмотрено: Отчет по активам, регламент по ИП, СУСС, папка Захваткин, папка Михан, сайты судов по известному адресу, документы, переданные от привлечённой организации)</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6" t="inlineStr">
        <is>
          <t>14349/17/55007-ИП (окончено 14.01.2019 п. 4 ч. 1 ст. 46), 77771/20/55006-ИП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7" t="inlineStr">
        <is>
          <t>55000/19/63036-ИП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8" t="inlineStr">
        <is>
          <t xml:space="preserve">102632/16/86010-ИП (окончено 07.06.2018 п. 4 ч. 1 ст. 46), 197694/21/86010-ИП (действующее), нет информации по ИП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89" t="inlineStr">
        <is>
          <t>55585/13/39/16 (окончено 22.05.2015 фактом)</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0" t="inlineStr">
        <is>
          <t>ИП от 27.12.2010 № 27473/10/6/70
20.01.2011 - оплачена госпошлина (фактическое исполнение)
30.08.2013 - оплачена оставшееся задолженность (фактическое исполнение)</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1" t="inlineStr">
        <is>
          <t>Информация о предъявлении ИЛ на принудительное исполнение отсуствует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2" t="inlineStr">
        <is>
          <t>отсутствует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3" t="inlineStr">
        <is>
          <t>Информация о предъявлении ИЛ в ОСП отсутствует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4" t="inlineStr">
        <is>
          <t>ИП от 26.08.2013 № 27734/13/21/47
Всеволжское РОСП УФССП России по Ленинградской области</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5" t="inlineStr">
        <is>
          <t>ИП от 23.05.2012 № 44723/15/38021-ИП
МОСП по ИОИП, УФССП по Иркутской области
28.12.2018 - ИП окончено на основании п. 3 ч. 1 ст. 46 ФЗ "Об ИП" - невозможность взыскания.</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6" t="inlineStr">
        <is>
          <t>ИП от 24.03.2010 № 5550/10/05/78 - 01.08.2014 - ИП окончено на основании п. 3 ч. 1 ст. 46 ФЗ "Об ИП" - невозможность взыскания.</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7" t="inlineStr">
        <is>
          <t>ИП № 66993/13/42/23 от 14.11.2013 - недействующее</t>
        </is>
      </nc>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8" t="inlineStr">
        <is>
          <t>ИП № 1/13281/1360/2/2008 от 22.04.2008 - недействующее
ИП № 86942/12/18/78 от 14.11.2012 - недействующее
ИП № 24480/13/16/78 от 20.03.2013 - недействующее</t>
        </is>
      </nc>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99" t="inlineStr">
        <is>
          <t>Направлен запрос о наличии / отсутствии ИД на исполнении № 2680392027, получен ответ, отказано в предоставлении информации</t>
        </is>
      </nc>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00" t="inlineStr">
        <is>
          <t>ИП от 09.10.2009 № 3912/09/01/70 - 21.10.2011 - ИП окончено на основании п. 4 ч. 1 ст. 46 ФЗ "Об ИП" - невозможность взыскания.
ИП от 21.03.2013 № 40041/15/70024-ИП окончено 25.05.2023 по ст. 46 ч. 1 п. 3</t>
        </is>
      </nc>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01" t="inlineStr">
        <is>
          <t>ИЛ ВС № 005325226 от 06.10.2009 по делу № 2-6124/09, ИП от 29.03.2010 № 8365/10/06/78 от 05.09.2012 - ИП окончено на основании п. 1 ч. 1 ст. 46 ФЗ "Об ИП" - по заявлению взыскателя.
ИЛ ФС № 010681397 от 05.05.2016 по делу № 2-709/14 на госпошлину Информация о предъявлении ИЛ в ОСП отсутствует. Согласно ответу ОСП (Адмиралтейский РОСП) от 09.02.2018 данный ИЛ на исполнение не поступал.
Срок на предъявление истек 12.03.2017.</t>
        </is>
      </nc>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02" t="inlineStr">
        <is>
          <t>ИП от 15.10.2014 № 8071/15/63045-ИП
МОСП по ИОИПР УФССП по Самарской области
26.10.2015 - ИП окончено на основании п. 1 ч. 1 ст. 47 ФЗ "Об ИП" - фактическое исполнение.</t>
        </is>
      </nc>
      <ndxf>
        <font>
          <sz val="8"/>
          <color auto="1"/>
          <name val="Times New Roman"/>
          <scheme val="none"/>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03" t="inlineStr">
        <is>
          <t>ИП от 21.07.2015 № 24327/16/64005-ИП, ОСП по Балашовскому, Романовскому и Самойловскому районам УФССП по Саратовской области
15.10.2018 ИП окончено в соотв. с п. 3 ч. 1 ст. 46 ФЗ "Об ИП" - невозможность взыскания.
ИП от 21.07.2015 № 24329/16/64005-ИП
ОСП по Балашовскому, Романовскому и Самойловскому районам УФССП по Саратовской области</t>
        </is>
      </nc>
      <ndxf>
        <font>
          <sz val="8"/>
          <color auto="1"/>
          <name val="Times New Roman"/>
          <scheme val="none"/>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04" t="inlineStr">
        <is>
          <t>ИП от 06.02.2012 № 22876/14/40/64
Волжский РОСП г. Саратова УФССП России по  Саратовской области
31.03.2015 - ИП окончено на основании п. 3 ч. 1 ст. 46 ФЗ "Об ИП" - невозможность взыскания.
ИП от 06.02.2012 № 3776/12/46/64
МОСП по ОИП УФССП России по  Саратовской области
29.09.2016 - ИП окончено на основании п. 3 ч. 1 ст. 46 ФЗ "Об ИП" - невозможность взыскания.
04.02.2020 - Получ. пост. об оконч. ИП; пост. о принятии ИП к исполнению</t>
        </is>
      </nc>
      <ndxf>
        <font>
          <sz val="8"/>
          <color auto="1"/>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05" t="inlineStr">
        <is>
          <t>ИП от 15.10.2013 № 16259/15/02068-ИП 
УФССП России по Республике Башкортостан, МО по ИОИП
25.10.2017 - ИП окончено на основании п. 1 ч. 1 ст. 47 "Об ИП" - фактическое исполнение.</t>
        </is>
      </nc>
      <ndxf>
        <font>
          <sz val="8"/>
          <color auto="1"/>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06" t="inlineStr">
        <is>
          <t>ИП от 01.06.2011 № 8291/11/35/64
УФССП России по Саратовской области, Татищевский РОСП
07.06.2018 - ИП окончено на основании п. 1 ч. 1 ст. 47 "Об ИП" - фактическое исполнение.</t>
        </is>
      </nc>
      <ndxf>
        <font>
          <sz val="8"/>
          <color auto="1"/>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107" t="inlineStr">
        <is>
          <t>ИП от 19.11.2012 № 3542/15/47036-ИП
МРОСП УФССП России по Ленинградской области
29.10.2015 - ИП окончено на основании п. 4 ч. 1 ст. 46 "Об ИП" - невозможность взыскания (частичное исполнение).
ИП от 22.08.2016 № 7735/16/47036-ИП
МО по ОИП УФССП России по Ленинградской области
30.10.2018 - ИП окончено на основании п. 1 ч. 1 ст. 47 "Об ИП" - фактическое исполнение.</t>
        </is>
      </nc>
      <ndxf>
        <font>
          <sz val="8"/>
          <color auto="1"/>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08" t="inlineStr">
        <is>
          <t>ИП от 18.02.2010 № 23751/20/32003-ИП
Володарский РО УФССП по Брянской области
29.12.2020 - ИП окончено на основании п. 1 ч. 1 ст. 47 "Об ИП" - фактическое исполнение.</t>
        </is>
      </nc>
      <ndxf>
        <font>
          <sz val="10"/>
          <color auto="1"/>
          <name val="Times New Roman"/>
          <scheme val="none"/>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09" t="inlineStr">
        <is>
          <t>ИП от 10.11.2011 № 19357/11/23/24
ОСП по Березовскому району УФССП России по Красноярскому краю
08.05.2014 - ИП окончено на основании п. 1 ч. 1 ст. 47 "Об ИП" - фактическое исполнение.</t>
        </is>
      </nc>
      <ndxf>
        <font>
          <sz val="10"/>
          <color auto="1"/>
          <name val="Times New Roman"/>
          <scheme val="none"/>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10" t="inlineStr">
        <is>
          <t>1) ИП от 12.02.2016 № 121626/16/78014-ИП, Петроградский РОСП УФССП по Санкт-Петербургу, 28.11.2018 - ИП окончено на основании п. 1 ч. 1 ст. 47 ФЗ "Об ИП" - фактическое исполнение.
2) ИП от 12.02.2016 № 121627/16/78014-ИП, Петроградский РОСП УФССП по Санкт-Петербургу, 22.12.2017 - ИП окончено на основании п. 3 ч. 1 ст. 46 "Об ИП" - невозможность взыскания.
3) ИП от 30.07.2018 № 76716/18/78014-ИП, Петроградский РОСП УФССП по Санкт-Петербургу. В таблице по Активам указано, что ИП окончено фактом.</t>
        </is>
      </nc>
      <ndxf>
        <font>
          <sz val="10"/>
          <color auto="1"/>
          <name val="Times New Roman"/>
          <scheme val="none"/>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11" t="inlineStr">
        <is>
          <t>1) ИП от 20.01.2011 от № 36731/11/04/55, ОСП по САО г. Омска УФССП России по Омской области, 23.06.2014 - ИП окончено на основании п. 4 ч. 1 ст. 46 ФЗ "Об ИП" - невозможность взыскания.
2) ИП от 12.07.2016 от № 43053/16/55007-ИП, МОСП по ОИП УФССП России по Омской области, 02.12.2016 - ИП окончено на основании п. 4 ч. 1 ст. 46 ФЗ "Об ИП" - невозможность взыскания.
3) ИП от 27.12.2017 от № 38832/17/55007-ИП, МОСП по ОИП УФССП России по Омской области, 28.02.2020 - ИП окончено на основании п. 4 ч. 1 ст. 46 ФЗ "Об ИП" - невозможность взыскания.
4) ИП от 27.12.2017 от № 38832/17/55007-ИП, МОСП по ОИП УФССП России по Омской области, 28.02.2020 - ИП окончено на основании п. 4 ч. 1 ст. 46 ФЗ "Об ИП" - невозможность взыскания.
5) ИП от 25.01.2023 от № 22099/23/55004-ИП, ОСП по Советскому АО г. Омска России по Омской области
6) ИП от 25.01.2023 от № 22099/23/55004-ИП, ОСП по Советскому АО г. Омска России по Омской области
7) ИП от 25.01.2023 от № 22099/23/55004-ИП, ОСП по Советскому АО г. Омска России по Омской области
8) ИП от 20.01.2011 от № 36729/11/04/55, ОСП по САО г. Омска УФССП России по Омской области, 23.06.2014 - ИП окончено на основании п. 4 ч. 1 ст. 46 ФЗ "Об ИП" - невозможность взыскания.
9) ИП от 03.11.2016 от № 67342/16/55007-ИП, МОСП по ОИП УФССП России по Омской области, 02.12.2016 - ИП окончено на основании п. 4 ч. 1 ст. 46 ФЗ "Об ИП" - невозможность взыскания.
10) ИП от 27.12.2017 от № 38831/17/55007-ИП, МОСП по ОИП УФССП России по Омской области, 23.11.2018 - ИП окончено на основании п. 4 ч. 1 ст. 46 ФЗ "Об ИП" - невозможность взыскания.
11) ИП от 05.10.2021 от № 934870/21/55004-ИП, МОСП по ОИП УФССП России по Омской области</t>
        </is>
      </nc>
      <ndxf>
        <font>
          <sz val="9"/>
          <color auto="1"/>
        </font>
        <numFmt numFmtId="19" formatCode="dd/mm/yyyy"/>
        <alignment horizontal="left" vertical="top" wrapText="1" readingOrder="0"/>
        <border outline="0">
          <left style="thin">
            <color indexed="64"/>
          </left>
          <right style="thin">
            <color indexed="64"/>
          </right>
          <top style="thin">
            <color indexed="64"/>
          </top>
          <bottom style="thin">
            <color indexed="64"/>
          </bottom>
        </border>
      </ndxf>
    </rcc>
    <rcc rId="0" sId="2" dxf="1">
      <nc r="E112" t="inlineStr">
        <is>
          <t>101475/18/23033-ИП от 26.12.2018 61615/18/23033-СД, 101477/18/23033-ИП от 26.12.2018</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3" t="inlineStr">
        <is>
          <t>6579/14/37/34 от 28.02.2014 -  окончено 29.12.2021 ст. 46 ч. 1 п. 3</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4" t="inlineStr">
        <is>
          <t>254033/20/74026-ИП от 12.09.2018 действующее, 254040/20/74026-ИП от 12.09.2018 173221/19/74026-СД - действующее</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5" t="inlineStr">
        <is>
          <t>15612/14/57003-ИП от 18.07.2014 15612/14/57003-СД</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6" t="inlineStr">
        <is>
          <t>17470/12/03/77 от 08.06.2012 Постан. об оконч. ИП от 08.05.2014</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7" t="inlineStr">
        <is>
          <t xml:space="preserve">120538/14/11001-ИП от 15.10.2014 - (правоприемник), 120540/14/11001-ИП от 15.10.2014 - Окончено от 29.04.2015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8" t="inlineStr">
        <is>
          <t>22355/13/01/57 недействующее (окончено 31.03.2016)</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19" t="inlineStr">
        <is>
          <t>189555/20/23054-ИП - окончено</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0" t="inlineStr">
        <is>
          <t>2482/15/62030-ИП от 29.01.2014 действующее</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1" t="inlineStr">
        <is>
          <t>46909/17/24002-ИП - окончено</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2" t="inlineStr">
        <is>
          <t>28674/17/57024-ИП - окончено</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3" t="inlineStr">
        <is>
          <t>данных нет</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4" t="inlineStr">
        <is>
          <t xml:space="preserve">76050/14/16039-ИП от 25.12.2014 76050/14/16039-СД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5" t="inlineStr">
        <is>
          <t>58336/20/23043-ИП
58336/20/23043-СД</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26" t="inlineStr">
        <is>
          <t>15461/15/66062-ИП от 15.10.2012</t>
        </is>
      </nc>
      <ndxf>
        <font>
          <sz val="9"/>
          <color auto="1"/>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127" t="inlineStr">
        <is>
          <t>ФС № 025865176 от 21.03.2019
19.01.2022: направлено ходатайство о направлении постановления об окончании ИП и возвращения оригинала ИД</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128" t="inlineStr">
        <is>
          <t>ИП  76050/14/16039-ИП от 25.12.2014
02.07.2019 - Получено постановление об окончании ИП от 16.01.2019 в соотв. с п. 1 ч. 1 ст. 47</t>
        </is>
      </nc>
      <ndxf>
        <font>
          <sz val="9"/>
          <color auto="1"/>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129" t="inlineStr">
        <is>
          <t>3567/17/16001-ИП от 10.03.2017
09.11.2017 - Получено Пост. об оконч. ИП от 22.04.2017 в соотв. с п. 1 ч. 1 ст. 47 ФЗ № 229
недействующее
(окончено фактом)</t>
        </is>
      </nc>
      <ndxf>
        <font>
          <sz val="9"/>
          <color auto="1"/>
          <name val="Times New Roman"/>
          <scheme val="none"/>
        </font>
        <numFmt numFmtId="19" formatCode="dd/mm/yyyy"/>
        <alignment horizontal="left" vertical="center" wrapText="1" readingOrder="0"/>
        <border outline="0">
          <left style="thin">
            <color indexed="64"/>
          </left>
          <right style="thin">
            <color indexed="64"/>
          </right>
          <top style="thin">
            <color indexed="64"/>
          </top>
          <bottom style="thin">
            <color indexed="64"/>
          </bottom>
        </border>
      </ndxf>
    </rcc>
    <rcc rId="0" sId="2" dxf="1">
      <nc r="E130" t="inlineStr">
        <is>
          <t>15617/10/40/23 - окончено 22.10.2011</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1" t="inlineStr">
        <is>
          <t xml:space="preserve">86722/12/02/78 - окончено 26.09.2017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2" t="inlineStr">
        <is>
          <t>нет данных</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3" t="inlineStr">
        <is>
          <t>нет данных</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4" t="inlineStr">
        <is>
          <t>окончено 05.02.2015</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5" t="inlineStr">
        <is>
          <t xml:space="preserve">38428/12/05/02 от 19.06.2012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6" t="inlineStr">
        <is>
          <t>7003/15/70024-ИП
7002/15/70024-ИП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7" t="inlineStr">
        <is>
          <t>нет данных</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8" t="inlineStr">
        <is>
          <t>8630/18/60042-ИП от 04.07.2012</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39" t="inlineStr">
        <is>
          <t>нет данных</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0" t="inlineStr">
        <is>
          <t>64081/15/55007-ИП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1" t="inlineStr">
        <is>
          <t>нет данных</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2" t="inlineStr">
        <is>
          <t xml:space="preserve">03.10.14 направлен запрос в ССП о ходе ИП и информация о реквизитах банка.           По данным ответа ССП от 06.03.15. Исполнительное производство окончено 14.01.2015 в соответствии с п3, ч1, ст.47 . 20.04.15 получено постановление.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3" t="inlineStr">
        <is>
          <t>ИП окончено 14.02.2014 факт.исполнением.Информация с ответа на запрос из УФССП от 27.10.2016.</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4" t="inlineStr">
        <is>
          <t>549/ПТР                                      СУСС  11.11.2020
СПИСАНО В 2016 ГОДУ НА ОСНОВАНИИ РЕШЕНИЯ КОМИТЕТА КРЕДИТОРОВ
30.09.2016 получины оригиналы ИД.                                                                      04.10.2016 направлено заявление о ВИП.
01.11.2016 получено пост.о возбуждении.
14.12.2016г. Получена копия ответа с КБ Юниаструм Банк-отриц, пост.об обращении взыскания будет осуществлено по мере поступления.
22.12.2016 выход в ОСП,ИП окончено,получены оригиналы ИД.                                  
15.12.2017 направлено заявление о ВИП ЕМС EF017955744RU.
03.04.2018 получено пост.об окончании фактическим исполнением
09.09.2020 подготовлено заявление о направлении копии пост. о ВИП (для УКП)
05.11.2020 получено пост. о ВИП</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5" t="inlineStr">
        <is>
          <t>10/СПФ                                             СУСС 06.05.2020
12.09.14 Направлен запрос о ходе ИП.
19/02/16 - Направлен запрос о ходе ИП
24/05/16 - Направлен повторный запрос о ходе ИП.   
Выход к СП 11.08.2016,пост.на ЗП от 25.02.2016,производятся удержания,остаток долга 71 594,15.СП по Пост.от 17.05.16, 20.05.16, 06.07.2016, 20.07.2016 распределение денежных средств.08.08.2016 направлен запрос в ПФ.                                           Выход к СП 06.10.16,получены сведения об удержании в сумме 44 464, 40.
22.12.2016 выход в ОСП,28.11.2016 Пост.о распределении ДС. 07.12.2016.Пост.об объединении ИП.
26.01.2017 выход в ОСП,пост.о распределении ДС от 07.12.2016,29.12.2016.Остаток долга 2 156.65.
14.02.2017 выход в ОСП,ГИБДД от 21.01.2017-ТС ВАЗ 2121,1980 г.в.,ТОЙОТА - 2000 г.в.,ПФ-ООО "Завод нефтегазового оборудования" г. Омск.
16.03.2017 выход в ОСП,получена сводка по ИП от 14.03.2017,взыскано 103 901, 90.Пост.о распределении ДС 27.01.2017,остаток задолженности 2 156,65.Пост.об объединении ИП в сводное 27.01.2017.                                                            22.05.20107 направлен запрос о ходе ИП.(Общий запрос № 6718-05/17)
02.11.2017 направлен запрос о ходе ИП.
11.12.2017 по эл.почте получен ответ: ИП окончено 05.04.2017 фактическим исполненим, пост.об окончании ИП направлено в адрес взыскателя</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6" t="inlineStr">
        <is>
          <t>ИП окончено 31.10.2013 фактическим исполнением.Информация с ответа из УФССП от 27.10.2016.</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7" t="inlineStr">
        <is>
          <t xml:space="preserve">873/ПТР                         СУСС   14.05.2020
03.10.14 направлен запрос в ССП о ходе ИП и информация о реквизитах банка. По данным СП направлены запросы в регистрирующие органы и кредитные организации. Проводятся мероприятия по выявлению имущества должника. Остаток долга составляет 31001,02 руб.                                                                                                                 01.10.15 получен ответ СПИ в соответствии с которым ИП окончено 18.03.2015 в соответствии с п.1 ч.1 ст.47 (фактическое исполнение). Остаток долга 35029,57 руб. перечилен на счет ГК "АСВ". Постановление получено. 
24.06.2022 получен ответ из ОСП по городу Северску УФССП по Томской области от 17.06.2022 (документы по ИП уничтожены)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8" t="inlineStr">
        <is>
          <t xml:space="preserve">766/ПТР                                   СУСС 06.05.2020
30.09.2014 направлен запрос в о ходе ИП.Имущество и д/средства не выявлены.    
10/05/16 -  Направлен запрос о возврате исполнительных документов.                                    30.09.2016 получен оригинал ИД.                                                                                                           
28.10.2016 направлено заявление о возбуждении ИП.
20.12.2016 выход в ОСП,направлены запросы от 03.11.2016 в ЗАГС, ПФ, банки, ФМС, ФНС, ГИБДД, БТИ, РОСРЕЕСТР, операторам связи.Пост.от 14.11.2016 обращено взыскание на ДС в Сбербанк, ПАО Промсвязьбанк, 23.11.2016 запрос в ПФ,14.12.2016 Пост.о распределении денежных средств - поступило 180 руб.
22.03.2017 - Подготовлено ходатайство о возврате ИД.
26.04.2017 получены оригиналы ИД (в ходе ИП взыскано 180 руб.)
13.03.2018 направлено заявление о ВИП EMS EP076476982RU.
10.04.2018 получено пост.о возбуждении.
20.07.2018 получены оригиналы ИД
18.05.2021: подготовлено и направлено ходатайство о возвращении оригиналов ИД (Шестаков Демьян Валерьевич ВС № 051201605/1). 
03.06.2021: Получен документ: Постановление об окончании ИП актом о невозможности взыскания, оригинал ИД  от 29.06.2018(оригинал ИЛ). 
03.06.2021: подготовлено заявление о возбуждении исполнительного производства и направлено для принудительного исполнения в ОСП по Советскому АО УФССП России по Омской области (Шестаков Демьян Валерьевич: ВС № 051201605/1). 
29.07.2021: в результате мониторинга официального сайта ФССП России: получена информация о возбуждении исполнительного производства № 804574/21/55004-ИП от 23.06.2021 (Шестаков Демьян Валерьевич: ВС № 051201605/1). 
15.10.2021: Подготовлен и направлен  запрос о ходе ИП (Шестаков Демьян Валерьевич ВС № 051201605/1). 
15.10.2021: Подготовлено и направлено ходатайство о возвращении ИД взыскателю (после окончания/прекращения ИП) (Шестаков Демьян Валерьевич ВС № 051201605/1). 
07.02.2022: подготовлен и направлен  запрос о ходе ИП(Шестаков Демьян Валерьевич)
29.04.2022: подготовлен и направлен повторный запрос о ходе ИП(Шестаков Демьян Валерьевич).
17.06.2022 получено постановление о ВИП; 
13.07.2022 Получено постановление от 29.06.2022 об обращении взыскания на ДС должника (Альфа Банк);
13.07.2022 Получено постановление от 29.06.2022 об обращении взыскания на ДС должника (Пойдем Банк); 
13.07.2022 Получено постановление от 29.06.2022 об обращении взыскания на ДС должника (Тинькофф Банк); 
13.07.2022 Получено постановление от 29.06.2022 об обращении взыскания на ДС должника (Открытие Банк); 
13.07.2022 получено Постановление об обращении взыскания на ДС должника, находящиеся в банке или иной кредитной организации от 29.06.2022 (в АО Заподно-Сибирский Банк);
13.07.2022 поступило Постановление об обращении взыскания на ДС в валюте при исчислении долга в руб. (в ПАО ПромсвязьБанк);
13.07.2022 поступило Постановление об обращении взыскания на ДС должника, находящиеся в банке от 29.06.2022 (в АО Банк ГПБ);
13.07.2022 поступило Постановление об обращении взыскания на ДС должника, находящиеся в банке или иной кредитной организации от 29.06.2022 (в ПАО Сбербанк);
13.07.2022 поступило Постановление об обращении взыскания на ДС должника, находящиеся в банке или иной кредитной организации от 29.06.2022 (в ПАО "ПРОМСВЯЗЬБАНК");
16.01.2023 получено постановление об отмене обращения взыскания на ДС от 14.12.2022 (западно-сибирский); 
16.01.2023 получено постановление об отмене обращения взыскания на ДС от 14.12.2022 (открытие); 
16.01.2023 получено постановление об отмене обращения взыскания на ДС от 14.12.2022 (пойдем); 
16.01.2023 получено постановление об отмене обращения взыскания на ДС от 14.12.2022 (тинькофф); 
16.01.2023 получено постановление об отмене обращения взыскания на ДС от 14.12.2022 (промсвязьбанк валюта); 
16.01.2023 получено постановление об отмене обращения взыскания на ДС от 14.12.2022 (гпб);  
16.01.2023 получено постановление об отмене обращения взыскания на ДС от 14.12.2022 (гпб);  
16.01.2023 получено постановление об отмене обращения взыскания на ДС от 14.12.2022 (промсвязьбанк);
15.03.2023 - Получено: Пост. об окончании ИП + оригинал ИД. </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0" sId="2" dxf="1">
      <nc r="E149" t="inlineStr">
        <is>
          <t>ИП-8348/18/55007-ИП
07.02.2022: подготовлено и направлено ходатайство о возвращении ИД взыскателю (после окончания/прекращения ИП</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c r="E150" t="inlineStr">
        <is>
          <t>ИП 10805/11/41/64 от 29.03.2011
11.02.2020 - Получ. пост. о принятии ИП к исполнению от 21.09.2018; пост. о передаче ИП в Заводской РОСП от 03.08.2019</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c r="E151" t="inlineStr">
        <is>
          <t>ИП 34501/15/78017-ИП от 13.08.2015
20.04.2017 - выход к СП: Получено пост. об окончании ИП, реестр перечисляемых сумм к заявке на кассовый расход.</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c r="E152" t="inlineStr">
        <is>
          <t>ИП-6675/14/02065-ИП  от 28.07.2014
01.08.2020 - Получ. пост. об оконч. ИП</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c r="E153" t="inlineStr">
        <is>
          <t>ИП - 5164/10/01/70 от 29.01.2010
Ип окончено в связи с заявлением взыскателя об окончании ИП.</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c r="E154" t="inlineStr">
        <is>
          <t xml:space="preserve">ИП-88169/13/03/55 от 06.12.2013
Окончено 23.01.2014 фактическим исполнением.Информация с ответа из УФССП от 27.10.2016.
16.06.2022 ИП окончено п.1 ч.1 ст.47 (материалы ИП уничтожены). </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c r="E155" t="inlineStr">
        <is>
          <t>ИЛ в ОСП не предъявлялся.(Сводка по ИП с УФССП)</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c r="E156" t="inlineStr">
        <is>
          <r>
            <t xml:space="preserve">ИП - 134940/18/78030-ИП от 05.01612.2
21.05.2020 получен ответ из АСВ, задолженность погашена в полном объеме, </t>
          </r>
          <r>
            <rPr>
              <sz val="9"/>
              <rFont val="Calibri"/>
              <family val="2"/>
              <charset val="204"/>
            </rPr>
            <t>есть остатки для списания, направлена инф. для списания</t>
          </r>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fmt sheetId="2" sqref="E157" start="0" length="0">
      <dxf>
        <alignment horizontal="center" vertical="center" readingOrder="0"/>
        <border outline="0">
          <left style="thin">
            <color indexed="64"/>
          </left>
          <right style="thin">
            <color indexed="64"/>
          </right>
          <top style="thin">
            <color indexed="64"/>
          </top>
          <bottom style="thin">
            <color indexed="64"/>
          </bottom>
        </border>
      </dxf>
    </rfmt>
    <rfmt sheetId="2" sqref="E158" start="0" length="0">
      <dxf>
        <border outline="0">
          <top/>
        </border>
      </dxf>
    </rfmt>
  </rrc>
  <rrc rId="1227" sId="2" ref="E1:E1048576" action="deleteCol">
    <undo index="0" exp="area" ref3D="1" dr="$A$2:$E$156" dn="_ФильтрБазыДанных" sId="2"/>
    <undo index="0" exp="area" ref3D="1" dr="$A$2:$E$154" dn="Z_09A5A8CE_9689_415B_8FFA_D5A14CAA3443_.wvu.FilterData" sId="2"/>
    <undo index="0" exp="area" ref3D="1" dr="$A$2:$E$154" dn="Z_5723316B_B22D_40AA_BBE4_3545838F9FF9_.wvu.FilterData" sId="2"/>
    <undo index="0" exp="area" ref3D="1" dr="$A$2:$E$154" dn="Z_258DB2D4_7990_43E0_8C8E_57038001D32B_.wvu.FilterData" sId="2"/>
    <undo index="0" exp="area" ref3D="1" dr="$A$2:$E$154" dn="Z_40DB7F91_52C0_4546_9CDB_A9189D8CB7CE_.wvu.FilterData" sId="2"/>
    <undo index="0" exp="area" ref3D="1" dr="$A$2:$E$154" dn="Z_475C2ED9_FD9A_4138_A576_98D5A80EB9BF_.wvu.FilterData" sId="2"/>
    <undo index="0" exp="area" ref3D="1" dr="$A$2:$E$154" dn="Z_59609F5C_065A_4B9D_ADA4_77F8E97C5E0D_.wvu.FilterData" sId="2"/>
    <undo index="0" exp="area" ref3D="1" dr="$A$2:$E$156" dn="Z_687F8751_B366_4F22_ADD1_F981F646E6A3_.wvu.FilterData" sId="2"/>
    <undo index="0" exp="area" ref3D="1" dr="$A$2:$E$154" dn="Z_E487822A_321D_4728_A9FF_7C4FA9F4FE78_.wvu.FilterData" sId="2"/>
    <undo index="0" exp="area" ref3D="1" dr="$A$2:$E$154" dn="Z_C6524B7D_285C_4B75_B134_79EAD302D2D6_.wvu.FilterData" sId="2"/>
    <undo index="0" exp="area" ref3D="1" dr="$A$2:$E$156" dn="Z_F9B5E7EA_6B9E_4F0F_B5B5_9CB71605A001_.wvu.FilterData" sId="2"/>
    <undo index="0" exp="area" ref3D="1" dr="$A$2:$E$154" dn="Z_D1667AB5_75B4_4101_B835_BE8DE82E3827_.wvu.FilterData" sId="2"/>
    <undo index="0" exp="area" ref3D="1" dr="$A$2:$E$137" dn="Z_988CDBBE_E893_45AB_B0DD_95AB0429785B_.wvu.FilterData" sId="2"/>
    <rfmt sheetId="2" xfDxf="1" sqref="E1:E1048576" start="0" length="0">
      <dxf>
        <font>
          <color auto="1"/>
        </font>
        <fill>
          <patternFill patternType="solid">
            <bgColor theme="0"/>
          </patternFill>
        </fill>
        <alignment vertical="top" readingOrder="0"/>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E1" start="0" length="0">
      <dxf>
        <font>
          <b/>
          <sz val="8"/>
          <color auto="1"/>
          <name val="Times New Roman"/>
          <scheme val="none"/>
        </font>
        <alignment horizontal="center" readingOrder="0"/>
        <border outline="0">
          <bottom/>
        </border>
      </dxf>
    </rfmt>
    <rcc rId="0" sId="2" dxf="1">
      <nc r="E2" t="inlineStr">
        <is>
          <t>Пропущен срок предъявления ИЛ</t>
        </is>
      </nc>
      <ndxf>
        <font>
          <b/>
          <sz val="8"/>
          <color auto="1"/>
          <name val="Times New Roman"/>
          <scheme val="none"/>
        </font>
        <numFmt numFmtId="19" formatCode="dd/mm/yyyy"/>
        <alignment horizontal="center" vertical="center" wrapText="1" readingOrder="0"/>
        <border outline="0">
          <left style="thin">
            <color indexed="64"/>
          </left>
          <right style="thin">
            <color indexed="64"/>
          </right>
          <top style="thin">
            <color indexed="64"/>
          </top>
          <bottom style="thin">
            <color indexed="64"/>
          </bottom>
        </border>
      </ndxf>
    </rcc>
    <rcc rId="0" sId="2" dxf="1">
      <nc r="E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6"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12"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fmt sheetId="2" sqref="E13"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fmt sheetId="2" sqref="E14"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1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19"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2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2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22"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2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2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2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2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2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2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2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36"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3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3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4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5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5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52"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5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5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55"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fmt sheetId="2" sqref="E56"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fmt sheetId="2" sqref="E57"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5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59" t="inlineStr">
        <is>
          <t>пропущен срок предъявления ИЛ</t>
        </is>
      </nc>
      <ndxf>
        <font>
          <sz val="9"/>
          <color auto="1"/>
          <name val="Times New Roman"/>
          <scheme val="none"/>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60" t="inlineStr">
        <is>
          <t>пропущен срок предъявления ИЛ</t>
        </is>
      </nc>
      <ndxf>
        <font>
          <sz val="9"/>
          <color auto="1"/>
          <name val="Times New Roman"/>
          <scheme val="none"/>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61" t="inlineStr">
        <is>
          <t>пропущен срок предъявления ИЛ</t>
        </is>
      </nc>
      <ndxf>
        <font>
          <sz val="9"/>
          <color auto="1"/>
          <name val="Times New Roman"/>
          <scheme val="none"/>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62" t="inlineStr">
        <is>
          <t>пропущен срок предъявления ИЛ</t>
        </is>
      </nc>
      <ndxf>
        <font>
          <sz val="9"/>
          <color auto="1"/>
          <name val="Times New Roman"/>
          <scheme val="none"/>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6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6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6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6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6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68" start="0" length="0">
      <dxf>
        <font>
          <sz val="9"/>
          <color auto="1"/>
          <name val="Times New Roman"/>
          <scheme val="none"/>
        </font>
        <numFmt numFmtId="19" formatCode="dd/mm/yyyy"/>
        <alignment horizontal="center" wrapText="1" readingOrder="0"/>
        <border outline="0">
          <left style="thin">
            <color indexed="64"/>
          </left>
          <right style="thin">
            <color indexed="64"/>
          </right>
          <top style="thin">
            <color indexed="64"/>
          </top>
          <bottom style="thin">
            <color indexed="64"/>
          </bottom>
        </border>
      </dxf>
    </rfmt>
    <rcc rId="0" sId="2" dxf="1">
      <nc r="E6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74"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7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7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86" start="0" length="0">
      <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dxf>
    </rfmt>
    <rcc rId="0" sId="2" dxf="1">
      <nc r="E8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8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97" t="inlineStr">
        <is>
          <t>Пропущен срок предъявления ИЛ</t>
        </is>
      </nc>
      <ndxf>
        <font>
          <sz val="10"/>
          <color auto="1"/>
          <name val="Times New Roman"/>
          <scheme val="none"/>
        </font>
        <alignment horizontal="left" wrapText="1" readingOrder="0"/>
        <border outline="0">
          <left style="thin">
            <color indexed="64"/>
          </left>
          <right style="thin">
            <color indexed="64"/>
          </right>
          <top style="thin">
            <color indexed="64"/>
          </top>
          <bottom style="thin">
            <color indexed="64"/>
          </bottom>
        </border>
      </ndxf>
    </rcc>
    <rcc rId="0" sId="2" dxf="1">
      <nc r="E98" t="inlineStr">
        <is>
          <t>Пропущен срок предъявления ИЛ</t>
        </is>
      </nc>
      <ndxf>
        <font>
          <sz val="10"/>
          <color auto="1"/>
          <name val="Times New Roman"/>
          <scheme val="none"/>
        </font>
        <alignment horizontal="left" wrapText="1" readingOrder="0"/>
        <border outline="0">
          <left style="thin">
            <color indexed="64"/>
          </left>
          <right style="thin">
            <color indexed="64"/>
          </right>
          <top style="thin">
            <color indexed="64"/>
          </top>
          <bottom style="thin">
            <color indexed="64"/>
          </bottom>
        </border>
      </ndxf>
    </rcc>
    <rcc rId="0" sId="2" dxf="1">
      <nc r="E99" t="inlineStr">
        <is>
          <t>Пропущен срок предъявления ИЛ</t>
        </is>
      </nc>
      <ndxf>
        <font>
          <sz val="10"/>
          <color auto="1"/>
          <name val="Times New Roman"/>
          <scheme val="none"/>
        </font>
        <alignment horizontal="left" wrapText="1" readingOrder="0"/>
        <border outline="0">
          <left style="thin">
            <color indexed="64"/>
          </left>
          <right style="thin">
            <color indexed="64"/>
          </right>
          <top style="thin">
            <color indexed="64"/>
          </top>
          <bottom style="thin">
            <color indexed="64"/>
          </bottom>
        </border>
      </ndxf>
    </rcc>
    <rcc rId="0" sId="2" dxf="1">
      <nc r="E10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2" t="inlineStr">
        <is>
          <t>Пропущен срок предъявления ИЛ</t>
        </is>
      </nc>
      <ndxf>
        <font>
          <sz val="10"/>
          <color auto="1"/>
          <name val="Times New Roman"/>
          <scheme val="none"/>
        </font>
        <alignment horizontal="left" wrapText="1" readingOrder="0"/>
        <border outline="0">
          <left style="thin">
            <color indexed="64"/>
          </left>
          <right style="thin">
            <color indexed="64"/>
          </right>
          <top style="thin">
            <color indexed="64"/>
          </top>
          <bottom style="thin">
            <color indexed="64"/>
          </bottom>
        </border>
      </ndxf>
    </rcc>
    <rcc rId="0" sId="2" dxf="1">
      <nc r="E103" t="inlineStr">
        <is>
          <t>Пропущен срок предъявления ИЛ</t>
        </is>
      </nc>
      <ndxf>
        <font>
          <sz val="10"/>
          <color auto="1"/>
          <name val="Times New Roman"/>
          <scheme val="none"/>
        </font>
        <alignment horizontal="left" wrapText="1" readingOrder="0"/>
        <border outline="0">
          <left style="thin">
            <color indexed="64"/>
          </left>
          <right style="thin">
            <color indexed="64"/>
          </right>
          <top style="thin">
            <color indexed="64"/>
          </top>
          <bottom style="thin">
            <color indexed="64"/>
          </bottom>
        </border>
      </ndxf>
    </rcc>
    <rcc rId="0" sId="2" dxf="1">
      <nc r="E10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0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1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6" t="inlineStr">
        <is>
          <t>Пропущен срок предъявления ИЛ</t>
        </is>
      </nc>
      <ndxf>
        <font>
          <sz val="9"/>
          <color auto="1"/>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12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28" t="inlineStr">
        <is>
          <t>Пропущен срок предъявления ИЛ</t>
        </is>
      </nc>
      <ndxf>
        <font>
          <sz val="9"/>
          <color auto="1"/>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129" t="inlineStr">
        <is>
          <t>Пропущен срок предъявления ИЛ</t>
        </is>
      </nc>
      <ndxf>
        <font>
          <sz val="9"/>
          <color auto="1"/>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130" t="inlineStr">
        <is>
          <t>Пропущен срок предъявления ИЛ</t>
        </is>
      </nc>
      <ndxf>
        <font>
          <sz val="9"/>
          <color auto="1"/>
        </font>
        <numFmt numFmtId="19" formatCode="dd/mm/yyyy"/>
        <alignment horizontal="center" wrapText="1" readingOrder="0"/>
        <border outline="0">
          <left style="thin">
            <color indexed="64"/>
          </left>
          <right style="thin">
            <color indexed="64"/>
          </right>
          <top style="thin">
            <color indexed="64"/>
          </top>
          <bottom style="thin">
            <color indexed="64"/>
          </bottom>
        </border>
      </ndxf>
    </rcc>
    <rcc rId="0" sId="2" dxf="1">
      <nc r="E13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3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7"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8"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49"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50"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51"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52"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53"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54"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55"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cc rId="0" sId="2" dxf="1">
      <nc r="E156" t="inlineStr">
        <is>
          <t>Пропущен срок предъявления ИЛ</t>
        </is>
      </nc>
      <ndxf>
        <font>
          <sz val="8"/>
          <color auto="1"/>
          <name val="Times New Roman"/>
          <scheme val="none"/>
        </font>
        <numFmt numFmtId="19" formatCode="dd/mm/yyyy"/>
        <alignment wrapText="1" readingOrder="0"/>
        <border outline="0">
          <left style="thin">
            <color indexed="64"/>
          </left>
          <right style="thin">
            <color indexed="64"/>
          </right>
          <top style="thin">
            <color indexed="64"/>
          </top>
          <bottom style="thin">
            <color indexed="64"/>
          </bottom>
        </border>
      </ndxf>
    </rcc>
    <rfmt sheetId="2" sqref="E157" start="0" length="0">
      <dxf>
        <alignment horizontal="center" vertical="center" readingOrder="0"/>
        <border outline="0">
          <left style="thin">
            <color indexed="64"/>
          </left>
          <right style="thin">
            <color indexed="64"/>
          </right>
          <top style="thin">
            <color indexed="64"/>
          </top>
          <bottom style="thin">
            <color indexed="64"/>
          </bottom>
        </border>
      </dxf>
    </rfmt>
    <rfmt sheetId="2" sqref="E158" start="0" length="0">
      <dxf>
        <border outline="0">
          <top/>
        </border>
      </dxf>
    </rfmt>
  </rrc>
  <rrc rId="1228" sId="2" ref="A1:XFD1" action="insertRow"/>
  <rrc rId="1229" sId="2" ref="A1:XFD1" action="insertRow"/>
  <rfmt sheetId="2" sqref="A5:XFD158">
    <dxf>
      <alignment vertical="bottom" readingOrder="0"/>
    </dxf>
  </rfmt>
  <rfmt sheetId="2" sqref="A5:XFD158">
    <dxf>
      <alignment vertical="top" readingOrder="0"/>
    </dxf>
  </rfmt>
  <rcc rId="1230" sId="2" odxf="1" dxf="1">
    <nc r="B1" t="inlineStr">
      <is>
        <t>Приложение № 3</t>
      </is>
    </nc>
    <odxf>
      <font>
        <b val="0"/>
        <i val="0"/>
        <color auto="1"/>
      </font>
      <fill>
        <patternFill patternType="solid">
          <bgColor theme="0"/>
        </patternFill>
      </fill>
      <alignment horizontal="general" vertical="top" readingOrder="0"/>
      <border outline="0">
        <left style="thin">
          <color theme="0" tint="-0.14999847407452621"/>
        </left>
        <right style="thin">
          <color theme="0" tint="-0.14999847407452621"/>
        </right>
        <top style="thin">
          <color theme="0" tint="-0.14999847407452621"/>
        </top>
      </border>
    </odxf>
    <ndxf>
      <font>
        <b/>
        <i/>
        <sz val="12"/>
        <color auto="1"/>
        <name val="Times New Roman"/>
        <scheme val="none"/>
      </font>
      <fill>
        <patternFill patternType="none">
          <bgColor indexed="65"/>
        </patternFill>
      </fill>
      <alignment horizontal="right" vertical="center" readingOrder="0"/>
      <border outline="0">
        <left/>
        <right/>
        <top/>
      </border>
    </ndxf>
  </rcc>
  <rcc rId="1231" sId="2" odxf="1" dxf="1">
    <nc r="B2" t="inlineStr">
      <is>
        <t>к Порядку реализации активов</t>
      </is>
    </nc>
    <odxf>
      <font>
        <b val="0"/>
        <i val="0"/>
        <color auto="1"/>
      </font>
      <fill>
        <patternFill patternType="solid">
          <bgColor theme="0"/>
        </patternFill>
      </fill>
      <alignment horizontal="general" vertical="top" readingOrder="0"/>
      <border outline="0">
        <left style="thin">
          <color theme="0" tint="-0.14999847407452621"/>
        </left>
        <right style="thin">
          <color theme="0" tint="-0.14999847407452621"/>
        </right>
        <top style="thin">
          <color theme="0" tint="-0.14999847407452621"/>
        </top>
      </border>
    </odxf>
    <ndxf>
      <font>
        <b/>
        <i/>
        <sz val="12"/>
        <color auto="1"/>
        <name val="Times New Roman"/>
        <scheme val="none"/>
      </font>
      <fill>
        <patternFill patternType="none">
          <bgColor indexed="65"/>
        </patternFill>
      </fill>
      <alignment horizontal="right" vertical="center" readingOrder="0"/>
      <border outline="0">
        <left/>
        <right/>
        <top/>
      </border>
    </ndxf>
  </rcc>
  <rcc rId="1232" sId="2" odxf="1" dxf="1">
    <nc r="B3" t="inlineStr">
      <is>
        <t>ликвидируемых финансовых организаций</t>
      </is>
    </nc>
    <odxf>
      <font>
        <b val="0"/>
        <i val="0"/>
        <sz val="8"/>
        <color auto="1"/>
        <name val="Times New Roman"/>
        <scheme val="none"/>
      </font>
      <numFmt numFmtId="1" formatCode="0"/>
      <fill>
        <patternFill patternType="solid">
          <bgColor theme="0"/>
        </patternFill>
      </fill>
      <alignment horizontal="center" vertical="top" wrapText="1" readingOrder="0"/>
      <border outline="0">
        <left style="thin">
          <color theme="0" tint="-0.14999847407452621"/>
        </left>
        <right style="thin">
          <color theme="0" tint="-0.14999847407452621"/>
        </right>
        <top style="thin">
          <color theme="0" tint="-0.14999847407452621"/>
        </top>
      </border>
    </odxf>
    <ndxf>
      <font>
        <b/>
        <i/>
        <sz val="12"/>
        <color auto="1"/>
        <name val="Times New Roman"/>
        <scheme val="none"/>
      </font>
      <numFmt numFmtId="0" formatCode="General"/>
      <fill>
        <patternFill patternType="none">
          <bgColor indexed="65"/>
        </patternFill>
      </fill>
      <alignment horizontal="right" vertical="center" wrapText="0" readingOrder="0"/>
      <border outline="0">
        <left/>
        <right/>
        <top/>
      </border>
    </ndxf>
  </rcc>
  <rfmt sheetId="2" sqref="B1:B3">
    <dxf>
      <alignment horizontal="center" readingOrder="0"/>
    </dxf>
  </rfmt>
  <rfmt sheetId="2" sqref="B1:B3">
    <dxf>
      <alignment horizontal="left" readingOrder="0"/>
    </dxf>
  </rfmt>
  <rrc rId="1233" sId="2" ref="A4:XFD4" action="insertRow"/>
  <rrc rId="1234" sId="2" ref="A4:XFD4" action="insertRow"/>
  <rrc rId="1235" sId="2" ref="A4:XFD4" action="insertRow"/>
  <rrc rId="1236" sId="2" ref="A1:A1048576" action="deleteCol">
    <undo index="0" exp="area" ref3D="1" dr="$A$7:$D$161" dn="_ФильтрБазыДанных" sId="2"/>
    <undo index="0" exp="area" ref3D="1" dr="$A$7:$D$159" dn="Z_09A5A8CE_9689_415B_8FFA_D5A14CAA3443_.wvu.FilterData" sId="2"/>
    <undo index="0" exp="area" ref3D="1" dr="$A$7:$D$159" dn="Z_5723316B_B22D_40AA_BBE4_3545838F9FF9_.wvu.FilterData" sId="2"/>
    <undo index="0" exp="area" ref3D="1" dr="$A$7:$D$159" dn="Z_258DB2D4_7990_43E0_8C8E_57038001D32B_.wvu.FilterData" sId="2"/>
    <undo index="0" exp="area" ref3D="1" dr="$A$7:$D$159" dn="Z_40DB7F91_52C0_4546_9CDB_A9189D8CB7CE_.wvu.FilterData" sId="2"/>
    <undo index="0" exp="area" ref3D="1" dr="$A$7:$D$159" dn="Z_475C2ED9_FD9A_4138_A576_98D5A80EB9BF_.wvu.FilterData" sId="2"/>
    <undo index="0" exp="area" ref3D="1" dr="$A$7:$D$159" dn="Z_59609F5C_065A_4B9D_ADA4_77F8E97C5E0D_.wvu.FilterData" sId="2"/>
    <undo index="0" exp="area" ref3D="1" dr="$A$7:$D$161" dn="Z_687F8751_B366_4F22_ADD1_F981F646E6A3_.wvu.FilterData" sId="2"/>
    <undo index="0" exp="area" ref3D="1" dr="$A$7:$D$159" dn="Z_E487822A_321D_4728_A9FF_7C4FA9F4FE78_.wvu.FilterData" sId="2"/>
    <undo index="0" exp="area" ref3D="1" dr="$A$7:$D$159" dn="Z_C6524B7D_285C_4B75_B134_79EAD302D2D6_.wvu.FilterData" sId="2"/>
    <undo index="0" exp="area" ref3D="1" dr="$A$7:$D$161" dn="Z_F9B5E7EA_6B9E_4F0F_B5B5_9CB71605A001_.wvu.FilterData" sId="2"/>
    <undo index="0" exp="area" ref3D="1" dr="$A$7:$D$159" dn="Z_D1667AB5_75B4_4101_B835_BE8DE82E3827_.wvu.FilterData" sId="2"/>
    <undo index="0" exp="area" ref3D="1" dr="$A$7:$D$142" dn="Z_988CDBBE_E893_45AB_B0DD_95AB0429785B_.wvu.FilterData" sId="2"/>
    <rfmt sheetId="2" xfDxf="1" sqref="A1:A1048576"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 start="0" length="0">
      <dxf>
        <border outline="0">
          <bottom/>
        </border>
      </dxf>
    </rfmt>
    <rfmt sheetId="2" sqref="A2" start="0" length="0">
      <dxf>
        <border outline="0">
          <bottom/>
        </border>
      </dxf>
    </rfmt>
    <rfmt sheetId="2" sqref="A3" start="0" length="0">
      <dxf>
        <font>
          <sz val="8"/>
          <color auto="1"/>
          <name val="Times New Roman"/>
          <scheme val="none"/>
        </font>
        <numFmt numFmtId="1" formatCode="0"/>
        <alignment horizontal="center" vertical="center" wrapText="1" readingOrder="0"/>
        <border outline="0">
          <bottom/>
        </border>
      </dxf>
    </rfmt>
    <rfmt sheetId="2" sqref="A4" start="0" length="0">
      <dxf>
        <font>
          <sz val="8"/>
          <color auto="1"/>
          <name val="Times New Roman"/>
          <scheme val="none"/>
        </font>
        <numFmt numFmtId="1" formatCode="0"/>
        <alignment horizontal="center" vertical="center" wrapText="1" readingOrder="0"/>
        <border outline="0">
          <left/>
          <right/>
          <top/>
          <bottom/>
        </border>
      </dxf>
    </rfmt>
    <rfmt sheetId="2" sqref="A5" start="0" length="0">
      <dxf>
        <font>
          <sz val="8"/>
          <color auto="1"/>
          <name val="Times New Roman"/>
          <scheme val="none"/>
        </font>
        <numFmt numFmtId="1" formatCode="0"/>
        <alignment horizontal="center" vertical="center" wrapText="1" readingOrder="0"/>
        <border outline="0">
          <left/>
          <right/>
          <top/>
          <bottom/>
        </border>
      </dxf>
    </rfmt>
    <rfmt sheetId="2" sqref="A6" start="0" length="0">
      <dxf>
        <font>
          <sz val="8"/>
          <color auto="1"/>
          <name val="Times New Roman"/>
          <scheme val="none"/>
        </font>
        <numFmt numFmtId="1" formatCode="0"/>
        <alignment horizontal="center" vertical="center" wrapText="1" readingOrder="0"/>
        <border outline="0">
          <left/>
          <right/>
          <top/>
          <bottom/>
        </border>
      </dxf>
    </rfmt>
    <rfmt sheetId="2" s="1" sqref="A7" start="0" length="0">
      <dxf>
        <font>
          <b/>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2" sqref="A8"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9" start="0" length="0">
      <dxf>
        <font>
          <sz val="7"/>
          <color auto="1"/>
          <name val="Times New Roman"/>
          <scheme val="none"/>
        </font>
        <numFmt numFmtId="1" formatCode="0"/>
        <alignment horizontal="center" vertical="top" wrapText="1" readingOrder="0"/>
        <border outline="0">
          <right/>
          <top/>
        </border>
      </dxf>
    </rfmt>
    <rfmt sheetId="2" sqref="A10" start="0" length="0">
      <dxf>
        <font>
          <sz val="7"/>
          <color auto="1"/>
          <name val="Times New Roman"/>
          <scheme val="none"/>
        </font>
        <numFmt numFmtId="1" formatCode="0"/>
        <alignment horizontal="center" vertical="top" wrapText="1" readingOrder="0"/>
        <border outline="0">
          <right/>
        </border>
      </dxf>
    </rfmt>
    <rfmt sheetId="2" sqref="A11" start="0" length="0">
      <dxf>
        <font>
          <sz val="7"/>
          <color auto="1"/>
          <name val="Times New Roman"/>
          <scheme val="none"/>
        </font>
        <numFmt numFmtId="1" formatCode="0"/>
        <alignment horizontal="center" vertical="top" wrapText="1" readingOrder="0"/>
        <border outline="0">
          <right/>
        </border>
      </dxf>
    </rfmt>
    <rfmt sheetId="2" sqref="A12" start="0" length="0">
      <dxf>
        <font>
          <sz val="7"/>
          <color auto="1"/>
          <name val="Times New Roman"/>
          <scheme val="none"/>
        </font>
        <numFmt numFmtId="1" formatCode="0"/>
        <alignment horizontal="center" vertical="top" wrapText="1" readingOrder="0"/>
        <border outline="0">
          <right/>
        </border>
      </dxf>
    </rfmt>
    <rfmt sheetId="2" sqref="A13" start="0" length="0">
      <dxf>
        <font>
          <sz val="7"/>
          <color auto="1"/>
          <name val="Times New Roman"/>
          <scheme val="none"/>
        </font>
        <numFmt numFmtId="1" formatCode="0"/>
        <alignment horizontal="center" vertical="top" wrapText="1" readingOrder="0"/>
        <border outline="0">
          <right/>
        </border>
      </dxf>
    </rfmt>
    <rfmt sheetId="2" sqref="A14" start="0" length="0">
      <dxf>
        <font>
          <sz val="7"/>
          <color auto="1"/>
          <name val="Times New Roman"/>
          <scheme val="none"/>
        </font>
        <numFmt numFmtId="1" formatCode="0"/>
        <alignment horizontal="center" vertical="top" wrapText="1" readingOrder="0"/>
        <border outline="0">
          <right/>
        </border>
      </dxf>
    </rfmt>
    <rfmt sheetId="2" sqref="A15" start="0" length="0">
      <dxf>
        <font>
          <sz val="7"/>
          <color auto="1"/>
          <name val="Times New Roman"/>
          <scheme val="none"/>
        </font>
        <numFmt numFmtId="1" formatCode="0"/>
        <alignment horizontal="center" vertical="top" wrapText="1" readingOrder="0"/>
        <border outline="0">
          <right/>
        </border>
      </dxf>
    </rfmt>
    <rfmt sheetId="2" sqref="A16" start="0" length="0">
      <dxf>
        <font>
          <sz val="7"/>
          <color auto="1"/>
          <name val="Times New Roman"/>
          <scheme val="none"/>
        </font>
        <numFmt numFmtId="1" formatCode="0"/>
        <alignment horizontal="center" vertical="top" wrapText="1" readingOrder="0"/>
        <border outline="0">
          <right/>
        </border>
      </dxf>
    </rfmt>
    <rfmt sheetId="2" sqref="A17" start="0" length="0">
      <dxf>
        <font>
          <sz val="7"/>
          <color auto="1"/>
          <name val="Times New Roman"/>
          <scheme val="none"/>
        </font>
        <numFmt numFmtId="1" formatCode="0"/>
        <alignment horizontal="center" vertical="top" wrapText="1" readingOrder="0"/>
        <border outline="0">
          <right/>
        </border>
      </dxf>
    </rfmt>
    <rfmt sheetId="2" sqref="A18" start="0" length="0">
      <dxf>
        <font>
          <sz val="7"/>
          <color auto="1"/>
          <name val="Times New Roman"/>
          <scheme val="none"/>
        </font>
        <numFmt numFmtId="1" formatCode="0"/>
        <alignment horizontal="center" vertical="top" wrapText="1" readingOrder="0"/>
        <border outline="0">
          <right/>
        </border>
      </dxf>
    </rfmt>
    <rfmt sheetId="2" sqref="A19" start="0" length="0">
      <dxf>
        <font>
          <sz val="7"/>
          <color auto="1"/>
          <name val="Times New Roman"/>
          <scheme val="none"/>
        </font>
        <numFmt numFmtId="1" formatCode="0"/>
        <alignment horizontal="center" vertical="top" wrapText="1" readingOrder="0"/>
        <border outline="0">
          <right/>
        </border>
      </dxf>
    </rfmt>
    <rfmt sheetId="2" sqref="A20" start="0" length="0">
      <dxf>
        <font>
          <sz val="7"/>
          <color auto="1"/>
          <name val="Times New Roman"/>
          <scheme val="none"/>
        </font>
        <numFmt numFmtId="1" formatCode="0"/>
        <alignment horizontal="center" vertical="top" wrapText="1" readingOrder="0"/>
        <border outline="0">
          <right/>
        </border>
      </dxf>
    </rfmt>
    <rfmt sheetId="2" sqref="A21" start="0" length="0">
      <dxf>
        <font>
          <sz val="7"/>
          <color auto="1"/>
          <name val="Times New Roman"/>
          <scheme val="none"/>
        </font>
        <numFmt numFmtId="1" formatCode="0"/>
        <alignment horizontal="center" vertical="top" wrapText="1" readingOrder="0"/>
        <border outline="0">
          <right/>
        </border>
      </dxf>
    </rfmt>
    <rfmt sheetId="2" sqref="A22" start="0" length="0">
      <dxf>
        <font>
          <sz val="7"/>
          <color auto="1"/>
          <name val="Times New Roman"/>
          <scheme val="none"/>
        </font>
        <numFmt numFmtId="1" formatCode="0"/>
        <alignment horizontal="center" vertical="top" wrapText="1" readingOrder="0"/>
        <border outline="0">
          <right/>
        </border>
      </dxf>
    </rfmt>
    <rfmt sheetId="2" sqref="A23" start="0" length="0">
      <dxf>
        <font>
          <sz val="7"/>
          <color auto="1"/>
          <name val="Times New Roman"/>
          <scheme val="none"/>
        </font>
        <numFmt numFmtId="1" formatCode="0"/>
        <alignment horizontal="center" vertical="top" wrapText="1" readingOrder="0"/>
        <border outline="0">
          <right/>
        </border>
      </dxf>
    </rfmt>
    <rfmt sheetId="2" sqref="A24" start="0" length="0">
      <dxf>
        <font>
          <sz val="7"/>
          <color auto="1"/>
          <name val="Times New Roman"/>
          <scheme val="none"/>
        </font>
        <numFmt numFmtId="1" formatCode="0"/>
        <alignment horizontal="center" vertical="top" wrapText="1" readingOrder="0"/>
        <border outline="0">
          <right/>
        </border>
      </dxf>
    </rfmt>
    <rfmt sheetId="2" sqref="A25" start="0" length="0">
      <dxf>
        <font>
          <sz val="7"/>
          <color auto="1"/>
          <name val="Times New Roman"/>
          <scheme val="none"/>
        </font>
        <numFmt numFmtId="1" formatCode="0"/>
        <alignment horizontal="center" vertical="top" wrapText="1" readingOrder="0"/>
        <border outline="0">
          <right/>
        </border>
      </dxf>
    </rfmt>
    <rfmt sheetId="2" sqref="A26" start="0" length="0">
      <dxf>
        <font>
          <sz val="7"/>
          <color auto="1"/>
          <name val="Times New Roman"/>
          <scheme val="none"/>
        </font>
        <numFmt numFmtId="1" formatCode="0"/>
        <alignment horizontal="center" vertical="top" wrapText="1" readingOrder="0"/>
        <border outline="0">
          <right/>
        </border>
      </dxf>
    </rfmt>
    <rfmt sheetId="2" sqref="A27" start="0" length="0">
      <dxf>
        <font>
          <sz val="7"/>
          <color auto="1"/>
          <name val="Times New Roman"/>
          <scheme val="none"/>
        </font>
        <numFmt numFmtId="1" formatCode="0"/>
        <alignment horizontal="center" vertical="top" wrapText="1" readingOrder="0"/>
        <border outline="0">
          <right/>
        </border>
      </dxf>
    </rfmt>
    <rfmt sheetId="2" sqref="A28" start="0" length="0">
      <dxf>
        <font>
          <sz val="7"/>
          <color auto="1"/>
          <name val="Times New Roman"/>
          <scheme val="none"/>
        </font>
        <numFmt numFmtId="1" formatCode="0"/>
        <alignment horizontal="center" vertical="top" wrapText="1" readingOrder="0"/>
        <border outline="0">
          <right/>
        </border>
      </dxf>
    </rfmt>
    <rfmt sheetId="2" sqref="A29" start="0" length="0">
      <dxf>
        <font>
          <sz val="7"/>
          <color auto="1"/>
          <name val="Times New Roman"/>
          <scheme val="none"/>
        </font>
        <numFmt numFmtId="1" formatCode="0"/>
        <alignment horizontal="center" vertical="top" wrapText="1" readingOrder="0"/>
        <border outline="0">
          <right/>
        </border>
      </dxf>
    </rfmt>
    <rfmt sheetId="2" sqref="A30" start="0" length="0">
      <dxf>
        <font>
          <sz val="7"/>
          <color auto="1"/>
          <name val="Times New Roman"/>
          <scheme val="none"/>
        </font>
        <numFmt numFmtId="1" formatCode="0"/>
        <alignment horizontal="center" vertical="top" wrapText="1" readingOrder="0"/>
        <border outline="0">
          <right/>
        </border>
      </dxf>
    </rfmt>
    <rfmt sheetId="2" sqref="A31" start="0" length="0">
      <dxf>
        <font>
          <sz val="7"/>
          <color auto="1"/>
          <name val="Times New Roman"/>
          <scheme val="none"/>
        </font>
        <numFmt numFmtId="1" formatCode="0"/>
        <alignment horizontal="center" vertical="top" wrapText="1" readingOrder="0"/>
        <border outline="0">
          <right/>
        </border>
      </dxf>
    </rfmt>
    <rfmt sheetId="2" sqref="A32" start="0" length="0">
      <dxf>
        <font>
          <sz val="7"/>
          <color auto="1"/>
          <name val="Times New Roman"/>
          <scheme val="none"/>
        </font>
        <numFmt numFmtId="1" formatCode="0"/>
        <alignment horizontal="center" vertical="top" wrapText="1" readingOrder="0"/>
        <border outline="0">
          <right/>
        </border>
      </dxf>
    </rfmt>
    <rfmt sheetId="2" sqref="A33" start="0" length="0">
      <dxf>
        <font>
          <sz val="7"/>
          <color auto="1"/>
          <name val="Times New Roman"/>
          <scheme val="none"/>
        </font>
        <numFmt numFmtId="1" formatCode="0"/>
        <alignment horizontal="center" vertical="top" wrapText="1" readingOrder="0"/>
        <border outline="0">
          <right/>
        </border>
      </dxf>
    </rfmt>
    <rfmt sheetId="2" sqref="A34" start="0" length="0">
      <dxf>
        <font>
          <sz val="7"/>
          <color auto="1"/>
          <name val="Times New Roman"/>
          <scheme val="none"/>
        </font>
        <numFmt numFmtId="1" formatCode="0"/>
        <alignment horizontal="center" vertical="top" wrapText="1" readingOrder="0"/>
        <border outline="0">
          <right/>
        </border>
      </dxf>
    </rfmt>
    <rfmt sheetId="2" sqref="A35" start="0" length="0">
      <dxf>
        <font>
          <sz val="7"/>
          <color auto="1"/>
          <name val="Times New Roman"/>
          <scheme val="none"/>
        </font>
        <numFmt numFmtId="1" formatCode="0"/>
        <alignment horizontal="center" vertical="top" wrapText="1" readingOrder="0"/>
        <border outline="0">
          <right/>
        </border>
      </dxf>
    </rfmt>
    <rfmt sheetId="2" sqref="A36" start="0" length="0">
      <dxf>
        <font>
          <sz val="7"/>
          <color auto="1"/>
          <name val="Times New Roman"/>
          <scheme val="none"/>
        </font>
        <numFmt numFmtId="1" formatCode="0"/>
        <alignment horizontal="center" vertical="top" wrapText="1" readingOrder="0"/>
        <border outline="0">
          <right/>
        </border>
      </dxf>
    </rfmt>
    <rfmt sheetId="2" sqref="A37" start="0" length="0">
      <dxf>
        <font>
          <sz val="7"/>
          <color auto="1"/>
          <name val="Times New Roman"/>
          <scheme val="none"/>
        </font>
        <numFmt numFmtId="1" formatCode="0"/>
        <alignment horizontal="center" vertical="top" wrapText="1" readingOrder="0"/>
        <border outline="0">
          <right/>
        </border>
      </dxf>
    </rfmt>
    <rfmt sheetId="2" sqref="A38" start="0" length="0">
      <dxf>
        <font>
          <sz val="7"/>
          <color auto="1"/>
          <name val="Times New Roman"/>
          <scheme val="none"/>
        </font>
        <numFmt numFmtId="1" formatCode="0"/>
        <alignment horizontal="center" vertical="top" wrapText="1" readingOrder="0"/>
        <border outline="0">
          <right/>
        </border>
      </dxf>
    </rfmt>
    <rfmt sheetId="2" sqref="A39" start="0" length="0">
      <dxf>
        <font>
          <sz val="7"/>
          <color auto="1"/>
          <name val="Times New Roman"/>
          <scheme val="none"/>
        </font>
        <numFmt numFmtId="1" formatCode="0"/>
        <alignment horizontal="center" vertical="top" wrapText="1" readingOrder="0"/>
        <border outline="0">
          <right/>
        </border>
      </dxf>
    </rfmt>
    <rfmt sheetId="2" sqref="A40" start="0" length="0">
      <dxf>
        <font>
          <sz val="7"/>
          <color auto="1"/>
          <name val="Times New Roman"/>
          <scheme val="none"/>
        </font>
        <numFmt numFmtId="1" formatCode="0"/>
        <alignment horizontal="center" vertical="top" wrapText="1" readingOrder="0"/>
        <border outline="0">
          <right/>
        </border>
      </dxf>
    </rfmt>
    <rfmt sheetId="2" sqref="A41" start="0" length="0">
      <dxf>
        <font>
          <sz val="7"/>
          <color auto="1"/>
          <name val="Times New Roman"/>
          <scheme val="none"/>
        </font>
        <numFmt numFmtId="1" formatCode="0"/>
        <alignment horizontal="center" vertical="top" wrapText="1" readingOrder="0"/>
        <border outline="0">
          <right/>
        </border>
      </dxf>
    </rfmt>
    <rfmt sheetId="2" sqref="A42" start="0" length="0">
      <dxf>
        <font>
          <sz val="7"/>
          <color auto="1"/>
          <name val="Times New Roman"/>
          <scheme val="none"/>
        </font>
        <numFmt numFmtId="1" formatCode="0"/>
        <alignment horizontal="center" vertical="top" wrapText="1" readingOrder="0"/>
        <border outline="0">
          <right/>
        </border>
      </dxf>
    </rfmt>
    <rfmt sheetId="2" sqref="A43" start="0" length="0">
      <dxf>
        <font>
          <sz val="7"/>
          <color auto="1"/>
          <name val="Times New Roman"/>
          <scheme val="none"/>
        </font>
        <numFmt numFmtId="1" formatCode="0"/>
        <alignment horizontal="center" vertical="top" wrapText="1" readingOrder="0"/>
        <border outline="0">
          <right/>
        </border>
      </dxf>
    </rfmt>
    <rfmt sheetId="2" sqref="A44" start="0" length="0">
      <dxf>
        <font>
          <sz val="7"/>
          <color auto="1"/>
          <name val="Times New Roman"/>
          <scheme val="none"/>
        </font>
        <numFmt numFmtId="1" formatCode="0"/>
        <alignment horizontal="center" vertical="top" wrapText="1" readingOrder="0"/>
        <border outline="0">
          <right/>
        </border>
      </dxf>
    </rfmt>
    <rfmt sheetId="2" sqref="A45" start="0" length="0">
      <dxf>
        <font>
          <sz val="7"/>
          <color auto="1"/>
          <name val="Times New Roman"/>
          <scheme val="none"/>
        </font>
        <numFmt numFmtId="1" formatCode="0"/>
        <alignment horizontal="center" vertical="top" wrapText="1" readingOrder="0"/>
        <border outline="0">
          <right/>
        </border>
      </dxf>
    </rfmt>
    <rfmt sheetId="2" sqref="A46" start="0" length="0">
      <dxf>
        <font>
          <sz val="7"/>
          <color auto="1"/>
          <name val="Times New Roman"/>
          <scheme val="none"/>
        </font>
        <numFmt numFmtId="1" formatCode="0"/>
        <alignment horizontal="center" vertical="top" wrapText="1" readingOrder="0"/>
        <border outline="0">
          <right/>
        </border>
      </dxf>
    </rfmt>
    <rfmt sheetId="2" sqref="A47" start="0" length="0">
      <dxf>
        <font>
          <sz val="7"/>
          <color auto="1"/>
          <name val="Times New Roman"/>
          <scheme val="none"/>
        </font>
        <numFmt numFmtId="1" formatCode="0"/>
        <alignment horizontal="center" vertical="top" wrapText="1" readingOrder="0"/>
        <border outline="0">
          <right/>
        </border>
      </dxf>
    </rfmt>
    <rfmt sheetId="2" sqref="A48" start="0" length="0">
      <dxf>
        <font>
          <sz val="7"/>
          <color auto="1"/>
          <name val="Times New Roman"/>
          <scheme val="none"/>
        </font>
        <numFmt numFmtId="1" formatCode="0"/>
        <alignment horizontal="center" vertical="top" wrapText="1" readingOrder="0"/>
        <border outline="0">
          <right/>
        </border>
      </dxf>
    </rfmt>
    <rfmt sheetId="2" sqref="A49" start="0" length="0">
      <dxf>
        <font>
          <sz val="7"/>
          <color auto="1"/>
          <name val="Times New Roman"/>
          <scheme val="none"/>
        </font>
        <numFmt numFmtId="1" formatCode="0"/>
        <alignment horizontal="center" vertical="top" wrapText="1" readingOrder="0"/>
        <border outline="0">
          <right/>
        </border>
      </dxf>
    </rfmt>
    <rfmt sheetId="2" sqref="A50" start="0" length="0">
      <dxf>
        <font>
          <sz val="7"/>
          <color auto="1"/>
          <name val="Times New Roman"/>
          <scheme val="none"/>
        </font>
        <numFmt numFmtId="1" formatCode="0"/>
        <alignment horizontal="center" vertical="top" wrapText="1" readingOrder="0"/>
        <border outline="0">
          <right/>
        </border>
      </dxf>
    </rfmt>
    <rfmt sheetId="2" sqref="A51" start="0" length="0">
      <dxf>
        <font>
          <sz val="7"/>
          <color auto="1"/>
          <name val="Times New Roman"/>
          <scheme val="none"/>
        </font>
        <numFmt numFmtId="1" formatCode="0"/>
        <alignment horizontal="center" vertical="top" wrapText="1" readingOrder="0"/>
        <border outline="0">
          <right/>
        </border>
      </dxf>
    </rfmt>
    <rfmt sheetId="2" sqref="A52" start="0" length="0">
      <dxf>
        <font>
          <sz val="7"/>
          <color auto="1"/>
          <name val="Times New Roman"/>
          <scheme val="none"/>
        </font>
        <numFmt numFmtId="1" formatCode="0"/>
        <alignment horizontal="center" vertical="top" wrapText="1" readingOrder="0"/>
        <border outline="0">
          <right/>
        </border>
      </dxf>
    </rfmt>
    <rfmt sheetId="2" sqref="A53" start="0" length="0">
      <dxf>
        <font>
          <sz val="7"/>
          <color auto="1"/>
          <name val="Times New Roman"/>
          <scheme val="none"/>
        </font>
        <numFmt numFmtId="1" formatCode="0"/>
        <alignment horizontal="center" vertical="top" wrapText="1" readingOrder="0"/>
        <border outline="0">
          <right/>
        </border>
      </dxf>
    </rfmt>
    <rfmt sheetId="2" sqref="A54" start="0" length="0">
      <dxf>
        <font>
          <sz val="7"/>
          <color auto="1"/>
          <name val="Times New Roman"/>
          <scheme val="none"/>
        </font>
        <numFmt numFmtId="1" formatCode="0"/>
        <alignment horizontal="center" vertical="top" wrapText="1" readingOrder="0"/>
        <border outline="0">
          <right/>
        </border>
      </dxf>
    </rfmt>
    <rfmt sheetId="2" sqref="A55" start="0" length="0">
      <dxf>
        <font>
          <sz val="7"/>
          <color auto="1"/>
          <name val="Times New Roman"/>
          <scheme val="none"/>
        </font>
        <numFmt numFmtId="1" formatCode="0"/>
        <alignment horizontal="center" vertical="top" wrapText="1" readingOrder="0"/>
        <border outline="0">
          <right/>
        </border>
      </dxf>
    </rfmt>
    <rfmt sheetId="2" sqref="A56" start="0" length="0">
      <dxf>
        <font>
          <sz val="7"/>
          <color auto="1"/>
          <name val="Times New Roman"/>
          <scheme val="none"/>
        </font>
        <numFmt numFmtId="1" formatCode="0"/>
        <alignment horizontal="center" vertical="top" wrapText="1" readingOrder="0"/>
        <border outline="0">
          <right/>
        </border>
      </dxf>
    </rfmt>
    <rfmt sheetId="2" sqref="A57" start="0" length="0">
      <dxf>
        <font>
          <sz val="7"/>
          <color auto="1"/>
          <name val="Times New Roman"/>
          <scheme val="none"/>
        </font>
        <numFmt numFmtId="1" formatCode="0"/>
        <alignment horizontal="center" vertical="top" wrapText="1" readingOrder="0"/>
        <border outline="0">
          <right/>
        </border>
      </dxf>
    </rfmt>
    <rfmt sheetId="2" sqref="A58" start="0" length="0">
      <dxf>
        <font>
          <sz val="7"/>
          <color auto="1"/>
          <name val="Times New Roman"/>
          <scheme val="none"/>
        </font>
        <numFmt numFmtId="1" formatCode="0"/>
        <alignment horizontal="center" vertical="top" wrapText="1" readingOrder="0"/>
        <border outline="0">
          <right/>
        </border>
      </dxf>
    </rfmt>
    <rfmt sheetId="2" sqref="A59" start="0" length="0">
      <dxf>
        <font>
          <sz val="7"/>
          <color auto="1"/>
          <name val="Times New Roman"/>
          <scheme val="none"/>
        </font>
        <numFmt numFmtId="1" formatCode="0"/>
        <alignment horizontal="center" vertical="top" wrapText="1" readingOrder="0"/>
        <border outline="0">
          <right/>
        </border>
      </dxf>
    </rfmt>
    <rfmt sheetId="2" sqref="A60" start="0" length="0">
      <dxf>
        <font>
          <sz val="7"/>
          <color auto="1"/>
          <name val="Times New Roman"/>
          <scheme val="none"/>
        </font>
        <numFmt numFmtId="1" formatCode="0"/>
        <alignment horizontal="center" vertical="top" wrapText="1" readingOrder="0"/>
        <border outline="0">
          <right/>
        </border>
      </dxf>
    </rfmt>
    <rfmt sheetId="2" sqref="A61" start="0" length="0">
      <dxf>
        <font>
          <sz val="7"/>
          <color auto="1"/>
          <name val="Times New Roman"/>
          <scheme val="none"/>
        </font>
        <numFmt numFmtId="1" formatCode="0"/>
        <alignment horizontal="center" vertical="top" wrapText="1" readingOrder="0"/>
        <border outline="0">
          <right/>
        </border>
      </dxf>
    </rfmt>
    <rfmt sheetId="2" sqref="A62" start="0" length="0">
      <dxf>
        <font>
          <sz val="7"/>
          <color auto="1"/>
          <name val="Times New Roman"/>
          <scheme val="none"/>
        </font>
        <numFmt numFmtId="1" formatCode="0"/>
        <alignment horizontal="center" vertical="top" wrapText="1" readingOrder="0"/>
        <border outline="0">
          <right/>
        </border>
      </dxf>
    </rfmt>
    <rfmt sheetId="2" sqref="A63" start="0" length="0">
      <dxf>
        <font>
          <sz val="7"/>
          <color auto="1"/>
          <name val="Times New Roman"/>
          <scheme val="none"/>
        </font>
        <numFmt numFmtId="1" formatCode="0"/>
        <alignment horizontal="center" vertical="top" wrapText="1" readingOrder="0"/>
        <border outline="0">
          <right/>
        </border>
      </dxf>
    </rfmt>
    <rfmt sheetId="2" sqref="A64" start="0" length="0">
      <dxf>
        <font>
          <sz val="7"/>
          <color auto="1"/>
          <name val="Times New Roman"/>
          <scheme val="none"/>
        </font>
        <numFmt numFmtId="1" formatCode="0"/>
        <alignment horizontal="center" vertical="top" wrapText="1" readingOrder="0"/>
        <border outline="0">
          <right/>
        </border>
      </dxf>
    </rfmt>
    <rfmt sheetId="2" sqref="A65" start="0" length="0">
      <dxf>
        <font>
          <sz val="7"/>
          <color auto="1"/>
          <name val="Times New Roman"/>
          <scheme val="none"/>
        </font>
        <numFmt numFmtId="1" formatCode="0"/>
        <alignment horizontal="center" vertical="top" wrapText="1" readingOrder="0"/>
        <border outline="0">
          <right/>
        </border>
      </dxf>
    </rfmt>
    <rfmt sheetId="2" sqref="A66" start="0" length="0">
      <dxf>
        <font>
          <sz val="7"/>
          <color auto="1"/>
          <name val="Times New Roman"/>
          <scheme val="none"/>
        </font>
        <numFmt numFmtId="1" formatCode="0"/>
        <alignment horizontal="center" vertical="top" wrapText="1" readingOrder="0"/>
        <border outline="0">
          <right/>
        </border>
      </dxf>
    </rfmt>
    <rfmt sheetId="2" sqref="A67" start="0" length="0">
      <dxf>
        <font>
          <sz val="7"/>
          <color auto="1"/>
          <name val="Times New Roman"/>
          <scheme val="none"/>
        </font>
        <numFmt numFmtId="1" formatCode="0"/>
        <alignment horizontal="center" vertical="top" wrapText="1" readingOrder="0"/>
        <border outline="0">
          <right/>
        </border>
      </dxf>
    </rfmt>
    <rfmt sheetId="2" sqref="A68" start="0" length="0">
      <dxf>
        <font>
          <sz val="7"/>
          <color auto="1"/>
          <name val="Times New Roman"/>
          <scheme val="none"/>
        </font>
        <numFmt numFmtId="1" formatCode="0"/>
        <alignment horizontal="center" vertical="top" wrapText="1" readingOrder="0"/>
        <border outline="0">
          <right/>
        </border>
      </dxf>
    </rfmt>
    <rfmt sheetId="2" sqref="A69" start="0" length="0">
      <dxf>
        <font>
          <sz val="7"/>
          <color auto="1"/>
          <name val="Times New Roman"/>
          <scheme val="none"/>
        </font>
        <numFmt numFmtId="1" formatCode="0"/>
        <alignment horizontal="center" vertical="top" wrapText="1" readingOrder="0"/>
        <border outline="0">
          <right/>
        </border>
      </dxf>
    </rfmt>
    <rfmt sheetId="2" sqref="A70" start="0" length="0">
      <dxf>
        <font>
          <sz val="7"/>
          <color auto="1"/>
          <name val="Times New Roman"/>
          <scheme val="none"/>
        </font>
        <numFmt numFmtId="1" formatCode="0"/>
        <alignment horizontal="center" vertical="top" wrapText="1" readingOrder="0"/>
        <border outline="0">
          <right/>
        </border>
      </dxf>
    </rfmt>
    <rfmt sheetId="2" sqref="A71" start="0" length="0">
      <dxf>
        <font>
          <sz val="7"/>
          <color auto="1"/>
          <name val="Times New Roman"/>
          <scheme val="none"/>
        </font>
        <numFmt numFmtId="1" formatCode="0"/>
        <alignment horizontal="center" vertical="top" wrapText="1" readingOrder="0"/>
        <border outline="0">
          <right/>
        </border>
      </dxf>
    </rfmt>
    <rfmt sheetId="2" sqref="A72" start="0" length="0">
      <dxf>
        <font>
          <sz val="7"/>
          <color auto="1"/>
          <name val="Times New Roman"/>
          <scheme val="none"/>
        </font>
        <numFmt numFmtId="1" formatCode="0"/>
        <alignment horizontal="center" vertical="top" wrapText="1" readingOrder="0"/>
        <border outline="0">
          <right/>
        </border>
      </dxf>
    </rfmt>
    <rfmt sheetId="2" sqref="A73" start="0" length="0">
      <dxf>
        <font>
          <sz val="7"/>
          <color auto="1"/>
          <name val="Times New Roman"/>
          <scheme val="none"/>
        </font>
        <numFmt numFmtId="1" formatCode="0"/>
        <alignment horizontal="center" vertical="top" wrapText="1" readingOrder="0"/>
        <border outline="0">
          <right/>
        </border>
      </dxf>
    </rfmt>
    <rfmt sheetId="2" sqref="A74" start="0" length="0">
      <dxf>
        <font>
          <sz val="7"/>
          <color auto="1"/>
          <name val="Times New Roman"/>
          <scheme val="none"/>
        </font>
        <numFmt numFmtId="1" formatCode="0"/>
        <alignment horizontal="center" vertical="top" wrapText="1" readingOrder="0"/>
        <border outline="0">
          <right/>
        </border>
      </dxf>
    </rfmt>
    <rfmt sheetId="2" sqref="A75" start="0" length="0">
      <dxf>
        <font>
          <sz val="7"/>
          <color auto="1"/>
          <name val="Times New Roman"/>
          <scheme val="none"/>
        </font>
        <numFmt numFmtId="1" formatCode="0"/>
        <alignment horizontal="center" vertical="top" wrapText="1" readingOrder="0"/>
        <border outline="0">
          <right/>
        </border>
      </dxf>
    </rfmt>
    <rfmt sheetId="2" sqref="A76" start="0" length="0">
      <dxf>
        <font>
          <sz val="7"/>
          <color auto="1"/>
          <name val="Times New Roman"/>
          <scheme val="none"/>
        </font>
        <numFmt numFmtId="1" formatCode="0"/>
        <alignment horizontal="center" vertical="top" wrapText="1" readingOrder="0"/>
        <border outline="0">
          <right/>
        </border>
      </dxf>
    </rfmt>
    <rfmt sheetId="2" sqref="A77" start="0" length="0">
      <dxf>
        <font>
          <sz val="7"/>
          <color auto="1"/>
          <name val="Times New Roman"/>
          <scheme val="none"/>
        </font>
        <numFmt numFmtId="1" formatCode="0"/>
        <alignment horizontal="center" vertical="top" wrapText="1" readingOrder="0"/>
        <border outline="0">
          <right/>
        </border>
      </dxf>
    </rfmt>
    <rfmt sheetId="2" sqref="A78" start="0" length="0">
      <dxf>
        <font>
          <sz val="7"/>
          <color auto="1"/>
          <name val="Times New Roman"/>
          <scheme val="none"/>
        </font>
        <numFmt numFmtId="1" formatCode="0"/>
        <alignment horizontal="center" vertical="top" wrapText="1" readingOrder="0"/>
        <border outline="0">
          <right/>
        </border>
      </dxf>
    </rfmt>
    <rfmt sheetId="2" sqref="A79" start="0" length="0">
      <dxf>
        <font>
          <sz val="7"/>
          <color auto="1"/>
          <name val="Times New Roman"/>
          <scheme val="none"/>
        </font>
        <numFmt numFmtId="1" formatCode="0"/>
        <alignment horizontal="center" vertical="top" wrapText="1" readingOrder="0"/>
        <border outline="0">
          <right/>
        </border>
      </dxf>
    </rfmt>
    <rfmt sheetId="2" sqref="A80" start="0" length="0">
      <dxf>
        <font>
          <sz val="7"/>
          <color auto="1"/>
          <name val="Times New Roman"/>
          <scheme val="none"/>
        </font>
        <numFmt numFmtId="1" formatCode="0"/>
        <alignment horizontal="center" vertical="top" wrapText="1" readingOrder="0"/>
        <border outline="0">
          <right/>
        </border>
      </dxf>
    </rfmt>
    <rfmt sheetId="2" sqref="A81" start="0" length="0">
      <dxf>
        <font>
          <sz val="7"/>
          <color auto="1"/>
          <name val="Times New Roman"/>
          <scheme val="none"/>
        </font>
        <numFmt numFmtId="1" formatCode="0"/>
        <alignment horizontal="center" vertical="top" wrapText="1" readingOrder="0"/>
        <border outline="0">
          <right/>
        </border>
      </dxf>
    </rfmt>
    <rfmt sheetId="2" sqref="A82" start="0" length="0">
      <dxf>
        <font>
          <sz val="7"/>
          <color auto="1"/>
          <name val="Times New Roman"/>
          <scheme val="none"/>
        </font>
        <numFmt numFmtId="1" formatCode="0"/>
        <alignment horizontal="center" vertical="top" wrapText="1" readingOrder="0"/>
        <border outline="0">
          <right/>
        </border>
      </dxf>
    </rfmt>
    <rfmt sheetId="2" sqref="A83" start="0" length="0">
      <dxf>
        <font>
          <sz val="7"/>
          <color auto="1"/>
          <name val="Times New Roman"/>
          <scheme val="none"/>
        </font>
        <numFmt numFmtId="1" formatCode="0"/>
        <alignment horizontal="center" vertical="top" wrapText="1" readingOrder="0"/>
        <border outline="0">
          <right/>
        </border>
      </dxf>
    </rfmt>
    <rfmt sheetId="2" sqref="A84" start="0" length="0">
      <dxf>
        <font>
          <sz val="7"/>
          <color auto="1"/>
          <name val="Times New Roman"/>
          <scheme val="none"/>
        </font>
        <numFmt numFmtId="1" formatCode="0"/>
        <alignment horizontal="center" vertical="top" wrapText="1" readingOrder="0"/>
        <border outline="0">
          <right/>
        </border>
      </dxf>
    </rfmt>
    <rfmt sheetId="2" sqref="A85" start="0" length="0">
      <dxf>
        <font>
          <sz val="7"/>
          <color auto="1"/>
          <name val="Times New Roman"/>
          <scheme val="none"/>
        </font>
        <numFmt numFmtId="1" formatCode="0"/>
        <alignment horizontal="center" vertical="top" wrapText="1" readingOrder="0"/>
        <border outline="0">
          <right/>
        </border>
      </dxf>
    </rfmt>
    <rfmt sheetId="2" sqref="A86" start="0" length="0">
      <dxf>
        <font>
          <sz val="7"/>
          <color auto="1"/>
          <name val="Times New Roman"/>
          <scheme val="none"/>
        </font>
        <numFmt numFmtId="1" formatCode="0"/>
        <alignment horizontal="center" vertical="top" wrapText="1" readingOrder="0"/>
        <border outline="0">
          <right/>
        </border>
      </dxf>
    </rfmt>
    <rfmt sheetId="2" sqref="A87" start="0" length="0">
      <dxf>
        <font>
          <sz val="7"/>
          <color auto="1"/>
          <name val="Times New Roman"/>
          <scheme val="none"/>
        </font>
        <numFmt numFmtId="1" formatCode="0"/>
        <alignment horizontal="center" vertical="top" wrapText="1" readingOrder="0"/>
        <border outline="0">
          <right/>
        </border>
      </dxf>
    </rfmt>
    <rfmt sheetId="2" sqref="A88" start="0" length="0">
      <dxf>
        <font>
          <sz val="7"/>
          <color auto="1"/>
          <name val="Times New Roman"/>
          <scheme val="none"/>
        </font>
        <numFmt numFmtId="1" formatCode="0"/>
        <alignment horizontal="center" vertical="top" wrapText="1" readingOrder="0"/>
        <border outline="0">
          <right/>
        </border>
      </dxf>
    </rfmt>
    <rfmt sheetId="2" sqref="A89" start="0" length="0">
      <dxf>
        <font>
          <sz val="7"/>
          <color auto="1"/>
          <name val="Times New Roman"/>
          <scheme val="none"/>
        </font>
        <numFmt numFmtId="1" formatCode="0"/>
        <alignment horizontal="center" vertical="top" wrapText="1" readingOrder="0"/>
        <border outline="0">
          <right/>
        </border>
      </dxf>
    </rfmt>
    <rfmt sheetId="2" sqref="A90" start="0" length="0">
      <dxf>
        <font>
          <sz val="7"/>
          <color auto="1"/>
          <name val="Times New Roman"/>
          <scheme val="none"/>
        </font>
        <numFmt numFmtId="1" formatCode="0"/>
        <alignment horizontal="center" vertical="top" wrapText="1" readingOrder="0"/>
        <border outline="0">
          <right/>
        </border>
      </dxf>
    </rfmt>
    <rfmt sheetId="2" sqref="A91" start="0" length="0">
      <dxf>
        <font>
          <sz val="7"/>
          <color auto="1"/>
          <name val="Times New Roman"/>
          <scheme val="none"/>
        </font>
        <numFmt numFmtId="1" formatCode="0"/>
        <alignment horizontal="center" vertical="top" wrapText="1" readingOrder="0"/>
        <border outline="0">
          <right/>
        </border>
      </dxf>
    </rfmt>
    <rfmt sheetId="2" sqref="A92" start="0" length="0">
      <dxf>
        <font>
          <sz val="7"/>
          <color auto="1"/>
          <name val="Times New Roman"/>
          <scheme val="none"/>
        </font>
        <numFmt numFmtId="1" formatCode="0"/>
        <alignment horizontal="center" vertical="top" wrapText="1" readingOrder="0"/>
        <border outline="0">
          <right/>
        </border>
      </dxf>
    </rfmt>
    <rfmt sheetId="2" sqref="A93" start="0" length="0">
      <dxf>
        <font>
          <sz val="7"/>
          <color auto="1"/>
          <name val="Times New Roman"/>
          <scheme val="none"/>
        </font>
        <numFmt numFmtId="1" formatCode="0"/>
        <alignment horizontal="center" vertical="top" wrapText="1" readingOrder="0"/>
        <border outline="0">
          <right/>
        </border>
      </dxf>
    </rfmt>
    <rfmt sheetId="2" sqref="A94" start="0" length="0">
      <dxf>
        <font>
          <sz val="7"/>
          <color auto="1"/>
          <name val="Times New Roman"/>
          <scheme val="none"/>
        </font>
        <numFmt numFmtId="1" formatCode="0"/>
        <alignment horizontal="center" vertical="top" wrapText="1" readingOrder="0"/>
        <border outline="0">
          <right/>
        </border>
      </dxf>
    </rfmt>
    <rfmt sheetId="2" sqref="A95" start="0" length="0">
      <dxf>
        <font>
          <sz val="7"/>
          <color auto="1"/>
          <name val="Times New Roman"/>
          <scheme val="none"/>
        </font>
        <numFmt numFmtId="1" formatCode="0"/>
        <alignment horizontal="center" vertical="top" wrapText="1" readingOrder="0"/>
        <border outline="0">
          <right/>
        </border>
      </dxf>
    </rfmt>
    <rfmt sheetId="2" sqref="A96" start="0" length="0">
      <dxf>
        <font>
          <sz val="7"/>
          <color auto="1"/>
          <name val="Times New Roman"/>
          <scheme val="none"/>
        </font>
        <numFmt numFmtId="1" formatCode="0"/>
        <alignment horizontal="center" vertical="top" wrapText="1" readingOrder="0"/>
        <border outline="0">
          <right/>
        </border>
      </dxf>
    </rfmt>
    <rfmt sheetId="2" sqref="A97" start="0" length="0">
      <dxf>
        <font>
          <sz val="7"/>
          <color auto="1"/>
          <name val="Times New Roman"/>
          <scheme val="none"/>
        </font>
        <numFmt numFmtId="1" formatCode="0"/>
        <alignment horizontal="center" vertical="top" wrapText="1" readingOrder="0"/>
        <border outline="0">
          <right/>
        </border>
      </dxf>
    </rfmt>
    <rfmt sheetId="2" sqref="A98" start="0" length="0">
      <dxf>
        <font>
          <sz val="7"/>
          <color auto="1"/>
          <name val="Times New Roman"/>
          <scheme val="none"/>
        </font>
        <numFmt numFmtId="1" formatCode="0"/>
        <alignment horizontal="center" vertical="top" wrapText="1" readingOrder="0"/>
        <border outline="0">
          <right/>
        </border>
      </dxf>
    </rfmt>
    <rfmt sheetId="2" sqref="A99" start="0" length="0">
      <dxf>
        <font>
          <sz val="7"/>
          <color auto="1"/>
          <name val="Times New Roman"/>
          <scheme val="none"/>
        </font>
        <numFmt numFmtId="1" formatCode="0"/>
        <alignment horizontal="center" vertical="top" wrapText="1" readingOrder="0"/>
        <border outline="0">
          <right/>
        </border>
      </dxf>
    </rfmt>
    <rfmt sheetId="2" sqref="A100" start="0" length="0">
      <dxf>
        <font>
          <sz val="7"/>
          <color auto="1"/>
          <name val="Times New Roman"/>
          <scheme val="none"/>
        </font>
        <numFmt numFmtId="1" formatCode="0"/>
        <alignment horizontal="center" vertical="top" wrapText="1" readingOrder="0"/>
        <border outline="0">
          <right/>
        </border>
      </dxf>
    </rfmt>
    <rfmt sheetId="2" sqref="A101" start="0" length="0">
      <dxf>
        <font>
          <sz val="7"/>
          <color auto="1"/>
          <name val="Times New Roman"/>
          <scheme val="none"/>
        </font>
        <numFmt numFmtId="1" formatCode="0"/>
        <alignment horizontal="center" vertical="top" wrapText="1" readingOrder="0"/>
        <border outline="0">
          <right/>
        </border>
      </dxf>
    </rfmt>
    <rfmt sheetId="2" sqref="A102" start="0" length="0">
      <dxf>
        <font>
          <sz val="7"/>
          <color auto="1"/>
          <name val="Times New Roman"/>
          <scheme val="none"/>
        </font>
        <numFmt numFmtId="1" formatCode="0"/>
        <alignment horizontal="center" vertical="top" wrapText="1" readingOrder="0"/>
        <border outline="0">
          <right/>
        </border>
      </dxf>
    </rfmt>
    <rfmt sheetId="2" sqref="A103" start="0" length="0">
      <dxf>
        <font>
          <sz val="7"/>
          <color auto="1"/>
          <name val="Times New Roman"/>
          <scheme val="none"/>
        </font>
        <numFmt numFmtId="1" formatCode="0"/>
        <alignment horizontal="center" vertical="top" wrapText="1" readingOrder="0"/>
        <border outline="0">
          <right/>
        </border>
      </dxf>
    </rfmt>
    <rfmt sheetId="2" sqref="A104" start="0" length="0">
      <dxf>
        <font>
          <sz val="7"/>
          <color auto="1"/>
          <name val="Times New Roman"/>
          <scheme val="none"/>
        </font>
        <numFmt numFmtId="1" formatCode="0"/>
        <alignment horizontal="center" vertical="top" wrapText="1" readingOrder="0"/>
        <border outline="0">
          <right/>
        </border>
      </dxf>
    </rfmt>
    <rfmt sheetId="2" sqref="A105" start="0" length="0">
      <dxf>
        <font>
          <sz val="7"/>
          <color auto="1"/>
          <name val="Times New Roman"/>
          <scheme val="none"/>
        </font>
        <numFmt numFmtId="1" formatCode="0"/>
        <alignment horizontal="center" vertical="top" wrapText="1" readingOrder="0"/>
        <border outline="0">
          <right/>
        </border>
      </dxf>
    </rfmt>
    <rfmt sheetId="2" sqref="A106" start="0" length="0">
      <dxf>
        <font>
          <sz val="7"/>
          <color auto="1"/>
          <name val="Times New Roman"/>
          <scheme val="none"/>
        </font>
        <numFmt numFmtId="1" formatCode="0"/>
        <alignment horizontal="center" vertical="top" wrapText="1" readingOrder="0"/>
        <border outline="0">
          <right/>
        </border>
      </dxf>
    </rfmt>
    <rfmt sheetId="2" sqref="A107" start="0" length="0">
      <dxf>
        <font>
          <sz val="7"/>
          <color auto="1"/>
          <name val="Times New Roman"/>
          <scheme val="none"/>
        </font>
        <numFmt numFmtId="1" formatCode="0"/>
        <alignment horizontal="center" vertical="top" wrapText="1" readingOrder="0"/>
        <border outline="0">
          <right/>
        </border>
      </dxf>
    </rfmt>
    <rfmt sheetId="2" sqref="A108" start="0" length="0">
      <dxf>
        <font>
          <sz val="7"/>
          <color auto="1"/>
          <name val="Times New Roman"/>
          <scheme val="none"/>
        </font>
        <numFmt numFmtId="1" formatCode="0"/>
        <alignment horizontal="center" vertical="top" wrapText="1" readingOrder="0"/>
        <border outline="0">
          <right/>
        </border>
      </dxf>
    </rfmt>
    <rfmt sheetId="2" sqref="A109" start="0" length="0">
      <dxf>
        <font>
          <sz val="7"/>
          <color auto="1"/>
          <name val="Times New Roman"/>
          <scheme val="none"/>
        </font>
        <numFmt numFmtId="1" formatCode="0"/>
        <alignment horizontal="center" vertical="top" wrapText="1" readingOrder="0"/>
        <border outline="0">
          <right/>
        </border>
      </dxf>
    </rfmt>
    <rfmt sheetId="2" sqref="A110" start="0" length="0">
      <dxf>
        <font>
          <sz val="7"/>
          <color auto="1"/>
          <name val="Times New Roman"/>
          <scheme val="none"/>
        </font>
        <numFmt numFmtId="1" formatCode="0"/>
        <alignment horizontal="center" vertical="top" wrapText="1" readingOrder="0"/>
        <border outline="0">
          <right/>
        </border>
      </dxf>
    </rfmt>
    <rfmt sheetId="2" sqref="A111" start="0" length="0">
      <dxf>
        <font>
          <sz val="7"/>
          <color auto="1"/>
          <name val="Times New Roman"/>
          <scheme val="none"/>
        </font>
        <numFmt numFmtId="1" formatCode="0"/>
        <alignment horizontal="center" vertical="top" wrapText="1" readingOrder="0"/>
        <border outline="0">
          <right/>
        </border>
      </dxf>
    </rfmt>
    <rfmt sheetId="2" sqref="A112" start="0" length="0">
      <dxf>
        <font>
          <sz val="7"/>
          <color auto="1"/>
          <name val="Times New Roman"/>
          <scheme val="none"/>
        </font>
        <numFmt numFmtId="1" formatCode="0"/>
        <alignment horizontal="center" vertical="top" wrapText="1" readingOrder="0"/>
        <border outline="0">
          <right/>
        </border>
      </dxf>
    </rfmt>
    <rfmt sheetId="2" sqref="A113" start="0" length="0">
      <dxf>
        <font>
          <sz val="7"/>
          <color auto="1"/>
          <name val="Times New Roman"/>
          <scheme val="none"/>
        </font>
        <numFmt numFmtId="1" formatCode="0"/>
        <alignment horizontal="center" vertical="top" wrapText="1" readingOrder="0"/>
        <border outline="0">
          <right/>
        </border>
      </dxf>
    </rfmt>
    <rfmt sheetId="2" sqref="A114" start="0" length="0">
      <dxf>
        <font>
          <sz val="7"/>
          <color auto="1"/>
          <name val="Times New Roman"/>
          <scheme val="none"/>
        </font>
        <numFmt numFmtId="1" formatCode="0"/>
        <alignment horizontal="center" vertical="top" wrapText="1" readingOrder="0"/>
        <border outline="0">
          <right/>
        </border>
      </dxf>
    </rfmt>
    <rfmt sheetId="2" sqref="A115" start="0" length="0">
      <dxf>
        <font>
          <sz val="7"/>
          <color auto="1"/>
          <name val="Times New Roman"/>
          <scheme val="none"/>
        </font>
        <numFmt numFmtId="1" formatCode="0"/>
        <alignment horizontal="center" vertical="top" wrapText="1" readingOrder="0"/>
        <border outline="0">
          <right/>
        </border>
      </dxf>
    </rfmt>
    <rfmt sheetId="2" sqref="A116" start="0" length="0">
      <dxf>
        <font>
          <sz val="7"/>
          <color auto="1"/>
          <name val="Times New Roman"/>
          <scheme val="none"/>
        </font>
        <numFmt numFmtId="1" formatCode="0"/>
        <alignment horizontal="center" vertical="top" wrapText="1" readingOrder="0"/>
        <border outline="0">
          <right/>
        </border>
      </dxf>
    </rfmt>
    <rfmt sheetId="2" sqref="A117" start="0" length="0">
      <dxf>
        <font>
          <sz val="7"/>
          <color auto="1"/>
          <name val="Times New Roman"/>
          <scheme val="none"/>
        </font>
        <numFmt numFmtId="1" formatCode="0"/>
        <alignment horizontal="center" vertical="top" wrapText="1" readingOrder="0"/>
        <border outline="0">
          <right/>
        </border>
      </dxf>
    </rfmt>
    <rfmt sheetId="2" sqref="A118" start="0" length="0">
      <dxf>
        <font>
          <sz val="7"/>
          <color auto="1"/>
          <name val="Times New Roman"/>
          <scheme val="none"/>
        </font>
        <numFmt numFmtId="1" formatCode="0"/>
        <alignment horizontal="center" vertical="top" wrapText="1" readingOrder="0"/>
        <border outline="0">
          <right/>
        </border>
      </dxf>
    </rfmt>
    <rfmt sheetId="2" sqref="A119" start="0" length="0">
      <dxf>
        <font>
          <sz val="7"/>
          <color auto="1"/>
          <name val="Times New Roman"/>
          <scheme val="none"/>
        </font>
        <numFmt numFmtId="1" formatCode="0"/>
        <alignment horizontal="center" vertical="top" wrapText="1" readingOrder="0"/>
        <border outline="0">
          <right/>
        </border>
      </dxf>
    </rfmt>
    <rfmt sheetId="2" sqref="A120" start="0" length="0">
      <dxf>
        <font>
          <sz val="7"/>
          <color auto="1"/>
          <name val="Times New Roman"/>
          <scheme val="none"/>
        </font>
        <numFmt numFmtId="1" formatCode="0"/>
        <alignment horizontal="center" vertical="top" wrapText="1" readingOrder="0"/>
        <border outline="0">
          <right/>
        </border>
      </dxf>
    </rfmt>
    <rfmt sheetId="2" sqref="A121" start="0" length="0">
      <dxf>
        <font>
          <sz val="7"/>
          <color auto="1"/>
          <name val="Times New Roman"/>
          <scheme val="none"/>
        </font>
        <numFmt numFmtId="1" formatCode="0"/>
        <alignment horizontal="center" vertical="top" wrapText="1" readingOrder="0"/>
        <border outline="0">
          <right/>
        </border>
      </dxf>
    </rfmt>
    <rfmt sheetId="2" sqref="A122" start="0" length="0">
      <dxf>
        <font>
          <sz val="7"/>
          <color auto="1"/>
          <name val="Times New Roman"/>
          <scheme val="none"/>
        </font>
        <numFmt numFmtId="1" formatCode="0"/>
        <alignment horizontal="center" vertical="top" wrapText="1" readingOrder="0"/>
        <border outline="0">
          <right/>
        </border>
      </dxf>
    </rfmt>
    <rfmt sheetId="2" sqref="A123" start="0" length="0">
      <dxf>
        <font>
          <sz val="7"/>
          <color auto="1"/>
          <name val="Times New Roman"/>
          <scheme val="none"/>
        </font>
        <numFmt numFmtId="1" formatCode="0"/>
        <alignment horizontal="center" vertical="top" wrapText="1" readingOrder="0"/>
        <border outline="0">
          <right/>
        </border>
      </dxf>
    </rfmt>
    <rfmt sheetId="2" sqref="A124" start="0" length="0">
      <dxf>
        <font>
          <sz val="7"/>
          <color auto="1"/>
          <name val="Times New Roman"/>
          <scheme val="none"/>
        </font>
        <numFmt numFmtId="1" formatCode="0"/>
        <alignment horizontal="center" vertical="top" wrapText="1" readingOrder="0"/>
        <border outline="0">
          <right/>
        </border>
      </dxf>
    </rfmt>
    <rfmt sheetId="2" sqref="A125" start="0" length="0">
      <dxf>
        <font>
          <sz val="7"/>
          <color auto="1"/>
          <name val="Times New Roman"/>
          <scheme val="none"/>
        </font>
        <numFmt numFmtId="1" formatCode="0"/>
        <alignment horizontal="center" vertical="top" wrapText="1" readingOrder="0"/>
        <border outline="0">
          <right/>
        </border>
      </dxf>
    </rfmt>
    <rfmt sheetId="2" sqref="A126" start="0" length="0">
      <dxf>
        <font>
          <sz val="7"/>
          <color auto="1"/>
          <name val="Times New Roman"/>
          <scheme val="none"/>
        </font>
        <numFmt numFmtId="1" formatCode="0"/>
        <alignment horizontal="center" vertical="top" wrapText="1" readingOrder="0"/>
        <border outline="0">
          <right/>
        </border>
      </dxf>
    </rfmt>
    <rfmt sheetId="2" sqref="A127" start="0" length="0">
      <dxf>
        <font>
          <sz val="7"/>
          <color auto="1"/>
          <name val="Times New Roman"/>
          <scheme val="none"/>
        </font>
        <numFmt numFmtId="1" formatCode="0"/>
        <alignment horizontal="center" vertical="top" wrapText="1" readingOrder="0"/>
        <border outline="0">
          <right/>
        </border>
      </dxf>
    </rfmt>
    <rfmt sheetId="2" sqref="A128" start="0" length="0">
      <dxf>
        <font>
          <sz val="7"/>
          <color auto="1"/>
          <name val="Times New Roman"/>
          <scheme val="none"/>
        </font>
        <numFmt numFmtId="1" formatCode="0"/>
        <alignment horizontal="center" vertical="top" wrapText="1" readingOrder="0"/>
        <border outline="0">
          <right/>
        </border>
      </dxf>
    </rfmt>
    <rfmt sheetId="2" sqref="A129" start="0" length="0">
      <dxf>
        <font>
          <sz val="7"/>
          <color auto="1"/>
          <name val="Times New Roman"/>
          <scheme val="none"/>
        </font>
        <numFmt numFmtId="1" formatCode="0"/>
        <alignment horizontal="center" vertical="top" wrapText="1" readingOrder="0"/>
        <border outline="0">
          <right/>
        </border>
      </dxf>
    </rfmt>
    <rfmt sheetId="2" sqref="A130" start="0" length="0">
      <dxf>
        <font>
          <sz val="7"/>
          <color auto="1"/>
          <name val="Times New Roman"/>
          <scheme val="none"/>
        </font>
        <numFmt numFmtId="1" formatCode="0"/>
        <alignment horizontal="center" vertical="top" wrapText="1" readingOrder="0"/>
        <border outline="0">
          <right/>
        </border>
      </dxf>
    </rfmt>
    <rfmt sheetId="2" sqref="A131" start="0" length="0">
      <dxf>
        <font>
          <sz val="7"/>
          <color auto="1"/>
          <name val="Times New Roman"/>
          <scheme val="none"/>
        </font>
        <numFmt numFmtId="1" formatCode="0"/>
        <alignment horizontal="center" vertical="top" wrapText="1" readingOrder="0"/>
        <border outline="0">
          <right/>
        </border>
      </dxf>
    </rfmt>
    <rfmt sheetId="2" sqref="A132" start="0" length="0">
      <dxf>
        <font>
          <sz val="7"/>
          <color auto="1"/>
          <name val="Times New Roman"/>
          <scheme val="none"/>
        </font>
        <numFmt numFmtId="1" formatCode="0"/>
        <alignment horizontal="center" vertical="top" wrapText="1" readingOrder="0"/>
        <border outline="0">
          <right/>
        </border>
      </dxf>
    </rfmt>
    <rfmt sheetId="2" sqref="A133" start="0" length="0">
      <dxf>
        <font>
          <sz val="7"/>
          <color auto="1"/>
          <name val="Times New Roman"/>
          <scheme val="none"/>
        </font>
        <numFmt numFmtId="1" formatCode="0"/>
        <alignment horizontal="center" vertical="top" wrapText="1" readingOrder="0"/>
        <border outline="0">
          <right/>
        </border>
      </dxf>
    </rfmt>
    <rfmt sheetId="2" sqref="A134" start="0" length="0">
      <dxf>
        <font>
          <sz val="7"/>
          <color auto="1"/>
          <name val="Times New Roman"/>
          <scheme val="none"/>
        </font>
        <numFmt numFmtId="1" formatCode="0"/>
        <alignment horizontal="center" vertical="top" wrapText="1" readingOrder="0"/>
        <border outline="0">
          <right/>
        </border>
      </dxf>
    </rfmt>
    <rfmt sheetId="2" sqref="A135" start="0" length="0">
      <dxf>
        <font>
          <sz val="7"/>
          <color auto="1"/>
          <name val="Times New Roman"/>
          <scheme val="none"/>
        </font>
        <numFmt numFmtId="1" formatCode="0"/>
        <alignment horizontal="center" vertical="top" wrapText="1" readingOrder="0"/>
        <border outline="0">
          <right/>
        </border>
      </dxf>
    </rfmt>
    <rfmt sheetId="2" sqref="A136" start="0" length="0">
      <dxf>
        <font>
          <sz val="7"/>
          <color auto="1"/>
          <name val="Times New Roman"/>
          <scheme val="none"/>
        </font>
        <numFmt numFmtId="1" formatCode="0"/>
        <alignment horizontal="center" vertical="top" wrapText="1" readingOrder="0"/>
        <border outline="0">
          <right/>
        </border>
      </dxf>
    </rfmt>
    <rfmt sheetId="2" sqref="A137" start="0" length="0">
      <dxf>
        <font>
          <sz val="7"/>
          <color auto="1"/>
          <name val="Times New Roman"/>
          <scheme val="none"/>
        </font>
        <numFmt numFmtId="1" formatCode="0"/>
        <alignment horizontal="center" vertical="top" wrapText="1" readingOrder="0"/>
        <border outline="0">
          <right/>
        </border>
      </dxf>
    </rfmt>
    <rfmt sheetId="2" sqref="A138" start="0" length="0">
      <dxf>
        <font>
          <sz val="7"/>
          <color auto="1"/>
          <name val="Times New Roman"/>
          <scheme val="none"/>
        </font>
        <numFmt numFmtId="1" formatCode="0"/>
        <alignment horizontal="center" vertical="top" wrapText="1" readingOrder="0"/>
        <border outline="0">
          <right/>
        </border>
      </dxf>
    </rfmt>
    <rfmt sheetId="2" sqref="A139" start="0" length="0">
      <dxf>
        <font>
          <sz val="7"/>
          <color auto="1"/>
          <name val="Times New Roman"/>
          <scheme val="none"/>
        </font>
        <numFmt numFmtId="1" formatCode="0"/>
        <alignment horizontal="center" vertical="top" wrapText="1" readingOrder="0"/>
        <border outline="0">
          <right/>
        </border>
      </dxf>
    </rfmt>
    <rfmt sheetId="2" sqref="A140" start="0" length="0">
      <dxf>
        <font>
          <sz val="7"/>
          <color auto="1"/>
          <name val="Times New Roman"/>
          <scheme val="none"/>
        </font>
        <numFmt numFmtId="1" formatCode="0"/>
        <alignment horizontal="center" vertical="top" wrapText="1" readingOrder="0"/>
        <border outline="0">
          <right/>
        </border>
      </dxf>
    </rfmt>
    <rfmt sheetId="2" sqref="A141" start="0" length="0">
      <dxf>
        <font>
          <sz val="7"/>
          <color auto="1"/>
          <name val="Times New Roman"/>
          <scheme val="none"/>
        </font>
        <numFmt numFmtId="1" formatCode="0"/>
        <alignment horizontal="center" vertical="top" wrapText="1" readingOrder="0"/>
        <border outline="0">
          <right/>
        </border>
      </dxf>
    </rfmt>
    <rfmt sheetId="2" sqref="A142" start="0" length="0">
      <dxf>
        <font>
          <sz val="7"/>
          <color auto="1"/>
          <name val="Times New Roman"/>
          <scheme val="none"/>
        </font>
        <numFmt numFmtId="1" formatCode="0"/>
        <alignment horizontal="center" vertical="top" wrapText="1" readingOrder="0"/>
        <border outline="0">
          <right/>
        </border>
      </dxf>
    </rfmt>
    <rfmt sheetId="2" sqref="A143" start="0" length="0">
      <dxf>
        <font>
          <sz val="7"/>
          <color auto="1"/>
          <name val="Times New Roman"/>
          <scheme val="none"/>
        </font>
        <numFmt numFmtId="1" formatCode="0"/>
        <alignment horizontal="center" vertical="top" wrapText="1" readingOrder="0"/>
        <border outline="0">
          <right/>
        </border>
      </dxf>
    </rfmt>
    <rfmt sheetId="2" sqref="A144" start="0" length="0">
      <dxf>
        <font>
          <sz val="7"/>
          <color auto="1"/>
          <name val="Times New Roman"/>
          <scheme val="none"/>
        </font>
        <numFmt numFmtId="1" formatCode="0"/>
        <alignment horizontal="center" vertical="top" wrapText="1" readingOrder="0"/>
        <border outline="0">
          <right/>
        </border>
      </dxf>
    </rfmt>
    <rfmt sheetId="2" sqref="A145" start="0" length="0">
      <dxf>
        <font>
          <sz val="7"/>
          <color auto="1"/>
          <name val="Times New Roman"/>
          <scheme val="none"/>
        </font>
        <numFmt numFmtId="1" formatCode="0"/>
        <alignment horizontal="center" vertical="top" wrapText="1" readingOrder="0"/>
        <border outline="0">
          <right/>
        </border>
      </dxf>
    </rfmt>
    <rfmt sheetId="2" sqref="A146" start="0" length="0">
      <dxf>
        <font>
          <sz val="7"/>
          <color auto="1"/>
          <name val="Times New Roman"/>
          <scheme val="none"/>
        </font>
        <numFmt numFmtId="1" formatCode="0"/>
        <alignment horizontal="center" vertical="top" wrapText="1" readingOrder="0"/>
        <border outline="0">
          <right/>
        </border>
      </dxf>
    </rfmt>
    <rfmt sheetId="2" sqref="A147"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148"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149"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150"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151"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152"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153"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A154" start="0" length="0">
      <dxf>
        <alignment vertical="top" readingOrder="0"/>
        <border outline="0">
          <right/>
        </border>
      </dxf>
    </rfmt>
    <rfmt sheetId="2" sqref="A155" start="0" length="0">
      <dxf>
        <alignment vertical="top" readingOrder="0"/>
        <border outline="0">
          <right/>
        </border>
      </dxf>
    </rfmt>
    <rfmt sheetId="2" sqref="A156" start="0" length="0">
      <dxf>
        <alignment vertical="top" readingOrder="0"/>
        <border outline="0">
          <right/>
        </border>
      </dxf>
    </rfmt>
    <rfmt sheetId="2" sqref="A157" start="0" length="0">
      <dxf>
        <alignment vertical="top" readingOrder="0"/>
        <border outline="0">
          <right/>
        </border>
      </dxf>
    </rfmt>
    <rfmt sheetId="2" sqref="A158" start="0" length="0">
      <dxf>
        <alignment vertical="top" readingOrder="0"/>
        <border outline="0">
          <right/>
        </border>
      </dxf>
    </rfmt>
    <rfmt sheetId="2" sqref="A159" start="0" length="0">
      <dxf>
        <alignment vertical="top" readingOrder="0"/>
        <border outline="0">
          <right/>
        </border>
      </dxf>
    </rfmt>
    <rfmt sheetId="2" sqref="A160" start="0" length="0">
      <dxf>
        <alignment vertical="top" readingOrder="0"/>
        <border outline="0">
          <right/>
        </border>
      </dxf>
    </rfmt>
    <rfmt sheetId="2" sqref="A161" start="0" length="0">
      <dxf>
        <alignment vertical="top" readingOrder="0"/>
        <border outline="0">
          <right/>
        </border>
      </dxf>
    </rfmt>
    <rfmt sheetId="2" sqref="A162" start="0" length="0">
      <dxf>
        <border outline="0">
          <right/>
        </border>
      </dxf>
    </rfmt>
  </rrc>
  <rfmt sheetId="2" sqref="A1:A3" start="0" length="2147483647">
    <dxf>
      <font>
        <b val="0"/>
      </font>
    </dxf>
  </rfmt>
  <rcc rId="1237" sId="2" odxf="1" dxf="1">
    <nc r="B5" t="inlineStr">
      <is>
        <t>Расшифровка сборных лотов</t>
      </is>
    </nc>
    <odxf>
      <font>
        <b val="0"/>
        <sz val="10"/>
        <color auto="1"/>
        <name val="Times New Roman"/>
        <scheme val="none"/>
      </font>
      <fill>
        <patternFill patternType="solid">
          <bgColor theme="0"/>
        </patternFill>
      </fill>
      <alignment horizontal="general" vertical="bottom" readingOrder="0"/>
    </odxf>
    <ndxf>
      <font>
        <b/>
        <sz val="13"/>
        <color auto="1"/>
        <name val="Times New Roman"/>
        <scheme val="none"/>
      </font>
      <fill>
        <patternFill patternType="none">
          <bgColor indexed="65"/>
        </patternFill>
      </fill>
      <alignment horizontal="center" vertical="top" readingOrder="0"/>
    </ndxf>
  </rcc>
  <rfmt sheetId="2" sqref="C5" start="0" length="0">
    <dxf>
      <font>
        <b/>
        <sz val="13"/>
        <color auto="1"/>
        <name val="Times New Roman"/>
        <scheme val="none"/>
      </font>
      <numFmt numFmtId="0" formatCode="General"/>
      <fill>
        <patternFill patternType="none">
          <bgColor indexed="65"/>
        </patternFill>
      </fill>
      <alignment vertical="top" readingOrder="0"/>
    </dxf>
  </rfmt>
  <rfmt sheetId="2" sqref="D5" start="0" length="0">
    <dxf>
      <font>
        <b/>
        <sz val="13"/>
        <color auto="1"/>
        <name val="Times New Roman"/>
        <scheme val="none"/>
      </font>
      <fill>
        <patternFill patternType="none">
          <bgColor indexed="65"/>
        </patternFill>
      </fill>
      <alignment horizontal="center" vertical="top" readingOrder="0"/>
      <border outline="0">
        <right/>
        <top/>
        <bottom/>
      </border>
    </dxf>
  </rfmt>
  <rfmt sheetId="2" sqref="E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F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G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H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I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J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K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L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B5" start="0" length="2147483647">
    <dxf>
      <font>
        <b val="0"/>
      </font>
    </dxf>
  </rfmt>
  <rfmt sheetId="2" sqref="B4:B6" start="0" length="0">
    <dxf>
      <border>
        <left style="thin">
          <color theme="2" tint="-0.249977111117893"/>
        </left>
      </border>
    </dxf>
  </rfmt>
  <rfmt sheetId="2" sqref="B4:C4" start="0" length="0">
    <dxf>
      <border>
        <top style="thin">
          <color theme="2" tint="-0.249977111117893"/>
        </top>
      </border>
    </dxf>
  </rfmt>
  <rfmt sheetId="2" sqref="C4:C6" start="0" length="0">
    <dxf>
      <border>
        <right style="thin">
          <color theme="2" tint="-0.249977111117893"/>
        </right>
      </border>
    </dxf>
  </rfmt>
  <rfmt sheetId="2" sqref="B6:C6" start="0" length="0">
    <dxf>
      <border>
        <bottom style="thin">
          <color theme="2" tint="-0.249977111117893"/>
        </bottom>
      </border>
    </dxf>
  </rfmt>
  <rfmt sheetId="2" sqref="G10" start="0" length="0">
    <dxf>
      <border>
        <left style="thin">
          <color theme="2" tint="-0.249977111117893"/>
        </left>
        <right style="thin">
          <color theme="2" tint="-0.249977111117893"/>
        </right>
        <top style="thin">
          <color theme="2" tint="-0.249977111117893"/>
        </top>
        <bottom style="thin">
          <color theme="2" tint="-0.249977111117893"/>
        </bottom>
      </border>
    </dxf>
  </rfmt>
  <rfmt sheetId="2" sqref="G10">
    <dxf>
      <border>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rfmt>
  <rfmt sheetId="2" sqref="B3:B6" start="0" length="0">
    <dxf>
      <border>
        <left style="thin">
          <color theme="2" tint="-0.249977111117893"/>
        </left>
      </border>
    </dxf>
  </rfmt>
  <rfmt sheetId="2" sqref="B3:C3" start="0" length="0">
    <dxf>
      <border>
        <top style="thin">
          <color theme="2" tint="-0.249977111117893"/>
        </top>
      </border>
    </dxf>
  </rfmt>
  <rfmt sheetId="2" sqref="C3:C6" start="0" length="0">
    <dxf>
      <border>
        <right style="thin">
          <color theme="2" tint="-0.249977111117893"/>
        </right>
      </border>
    </dxf>
  </rfmt>
  <rfmt sheetId="2" sqref="B3:C6">
    <dxf>
      <border>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rfmt>
  <rcc rId="1238" sId="2">
    <oc r="B7" t="inlineStr">
      <is>
        <t>Наименование имущества(позиций)</t>
      </is>
    </oc>
    <nc r="B7" t="inlineStr">
      <is>
        <t>Наименование имущества (позиций)</t>
      </is>
    </nc>
  </rcc>
  <rcc rId="1239" sId="2">
    <nc r="A7" t="inlineStr">
      <is>
        <t>№</t>
      </is>
    </nc>
  </rcc>
  <rfmt sheetId="2" sqref="A7:C7">
    <dxf>
      <alignment vertical="center" readingOrder="0"/>
    </dxf>
  </rfmt>
  <rfmt sheetId="2" sqref="A7:C7">
    <dxf>
      <alignment vertical="bottom" readingOrder="0"/>
    </dxf>
  </rfmt>
  <rfmt sheetId="2" sqref="A7:C7">
    <dxf>
      <alignment vertical="center" readingOrder="0"/>
    </dxf>
  </rfmt>
  <rcc rId="1240" sId="2">
    <oc r="C7" t="inlineStr">
      <is>
        <t>Судебная стоимость по решению суда</t>
      </is>
    </oc>
    <nc r="C7" t="inlineStr">
      <is>
        <t>Сумма задолженности, в том числе судебной</t>
      </is>
    </nc>
  </rcc>
  <rfmt sheetId="2" sqref="C162" start="0" length="2147483647">
    <dxf>
      <font>
        <sz val="9"/>
      </font>
    </dxf>
  </rfmt>
  <rcv guid="{687F8751-B366-4F22-ADD1-F981F646E6A3}" action="delete"/>
  <rdn rId="0" localSheetId="2" customView="1" name="Z_687F8751_B366_4F22_ADD1_F981F646E6A3_.wvu.FilterData" hidden="1" oldHidden="1">
    <formula>'Расшифровка лот 1'!$A$7:$C$161</formula>
    <oldFormula>'Расшифровка лот 1'!$A$7:$C$161</oldFormula>
  </rdn>
  <rdn rId="0" localSheetId="3" customView="1" name="Z_687F8751_B366_4F22_ADD1_F981F646E6A3_.wvu.FilterData" hidden="1" oldHidden="1">
    <formula>'Расшифровка лот 2'!$A$1:$D$135</formula>
    <oldFormula>'Расшифровка лот 2'!$A$1:$D$135</oldFormula>
  </rdn>
  <rcv guid="{687F8751-B366-4F22-ADD1-F981F646E6A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3" sId="2" numFmtId="4">
    <oc r="C54">
      <v>588547.1</v>
    </oc>
    <nc r="C54">
      <f>588547.1+69579.72</f>
    </nc>
  </rcc>
  <rcc rId="1244" sId="2" numFmtId="4">
    <oc r="C54">
      <f>588547.1+69579.72</f>
    </oc>
    <nc r="C54">
      <v>658126.81999999995</v>
    </nc>
  </rcc>
  <rcc rId="1245" sId="2">
    <nc r="E8">
      <v>979558.67</v>
    </nc>
  </rcc>
  <rcc rId="1246" sId="2">
    <nc r="E9">
      <v>2322576.13</v>
    </nc>
  </rcc>
  <rcc rId="1247" sId="2">
    <nc r="E10">
      <v>1034937.38</v>
    </nc>
  </rcc>
  <rcc rId="1248" sId="2">
    <nc r="E11">
      <v>2263042.69</v>
    </nc>
  </rcc>
  <rcc rId="1249" sId="2">
    <nc r="E12">
      <v>936097.11</v>
    </nc>
  </rcc>
  <rcc rId="1250" sId="2">
    <nc r="E13">
      <v>298718.39</v>
    </nc>
  </rcc>
  <rcc rId="1251" sId="2">
    <nc r="E14">
      <v>82072.399999999994</v>
    </nc>
  </rcc>
  <rcc rId="1252" sId="2">
    <nc r="E15">
      <v>515915.48</v>
    </nc>
  </rcc>
  <rcc rId="1253" sId="2">
    <nc r="E16">
      <v>57594.29</v>
    </nc>
  </rcc>
  <rcc rId="1254" sId="2">
    <nc r="E17">
      <v>1157701.92</v>
    </nc>
  </rcc>
  <rcc rId="1255" sId="2">
    <nc r="E18">
      <v>1332029.07</v>
    </nc>
  </rcc>
  <rcc rId="1256" sId="2">
    <nc r="E19">
      <v>529321.29</v>
    </nc>
  </rcc>
  <rcc rId="1257" sId="2">
    <nc r="E20">
      <v>900976.43</v>
    </nc>
  </rcc>
  <rcc rId="1258" sId="2">
    <nc r="E21">
      <v>717797.86</v>
    </nc>
  </rcc>
  <rcc rId="1259" sId="2">
    <nc r="E22">
      <v>84275.28</v>
    </nc>
  </rcc>
  <rcc rId="1260" sId="2">
    <nc r="E23">
      <v>348890.8</v>
    </nc>
  </rcc>
  <rcc rId="1261" sId="2">
    <nc r="E24">
      <v>735806.42</v>
    </nc>
  </rcc>
  <rcc rId="1262" sId="2">
    <nc r="E25">
      <v>162769.9</v>
    </nc>
  </rcc>
  <rcc rId="1263" sId="2">
    <nc r="E26">
      <v>133620.22</v>
    </nc>
  </rcc>
  <rcc rId="1264" sId="2">
    <nc r="E27">
      <v>2525445.84</v>
    </nc>
  </rcc>
  <rcc rId="1265" sId="2">
    <nc r="E28">
      <v>67487.47</v>
    </nc>
  </rcc>
  <rcc rId="1266" sId="2">
    <nc r="E29">
      <v>156091.73000000001</v>
    </nc>
  </rcc>
  <rcc rId="1267" sId="2">
    <nc r="E30">
      <v>372644.6</v>
    </nc>
  </rcc>
  <rcc rId="1268" sId="2">
    <nc r="E31">
      <v>48466.55</v>
    </nc>
  </rcc>
  <rcc rId="1269" sId="2">
    <nc r="E32">
      <v>109201.77</v>
    </nc>
  </rcc>
  <rcc rId="1270" sId="2">
    <nc r="E33">
      <v>69234.679999999993</v>
    </nc>
  </rcc>
  <rcc rId="1271" sId="2">
    <nc r="E34">
      <v>41467.379999999997</v>
    </nc>
  </rcc>
  <rcc rId="1272" sId="2">
    <nc r="E35">
      <v>194889.44</v>
    </nc>
  </rcc>
  <rcc rId="1273" sId="2">
    <nc r="E36">
      <v>4309.4399999999996</v>
    </nc>
  </rcc>
  <rcc rId="1274" sId="2">
    <nc r="E37">
      <v>235680.75</v>
    </nc>
  </rcc>
  <rcc rId="1275" sId="2">
    <nc r="E38">
      <v>49491.79</v>
    </nc>
  </rcc>
  <rcc rId="1276" sId="2">
    <nc r="E39">
      <v>249629.76</v>
    </nc>
  </rcc>
  <rcc rId="1277" sId="2">
    <nc r="E40">
      <v>175176.47</v>
    </nc>
  </rcc>
  <rcc rId="1278" sId="2">
    <nc r="E41">
      <v>201444.44</v>
    </nc>
  </rcc>
  <rcc rId="1279" sId="2">
    <nc r="E42">
      <v>33246.620000000003</v>
    </nc>
  </rcc>
  <rcc rId="1280" sId="2">
    <nc r="E43">
      <v>209257.52</v>
    </nc>
  </rcc>
  <rcc rId="1281" sId="2">
    <nc r="E44">
      <v>56648.14</v>
    </nc>
  </rcc>
  <rcc rId="1282" sId="2">
    <nc r="E45">
      <v>224682.13</v>
    </nc>
  </rcc>
  <rcc rId="1283" sId="2">
    <nc r="E46">
      <v>93948.85</v>
    </nc>
  </rcc>
  <rcc rId="1284" sId="2">
    <nc r="E47">
      <v>106052.31</v>
    </nc>
  </rcc>
  <rcc rId="1285" sId="2">
    <nc r="E48">
      <v>48756.83</v>
    </nc>
  </rcc>
  <rcc rId="1286" sId="2">
    <nc r="E49">
      <v>282048.53000000003</v>
    </nc>
  </rcc>
  <rcc rId="1287" sId="2">
    <nc r="E50">
      <v>131050.71</v>
    </nc>
  </rcc>
  <rcc rId="1288" sId="2">
    <nc r="E51">
      <v>151217.23000000001</v>
    </nc>
  </rcc>
  <rcc rId="1289" sId="2">
    <nc r="E52">
      <v>448040.98</v>
    </nc>
  </rcc>
  <rcc rId="1290" sId="2">
    <nc r="E53">
      <v>124300</v>
    </nc>
  </rcc>
  <rcc rId="1291" sId="2">
    <nc r="E54">
      <v>658126.81999999995</v>
    </nc>
  </rcc>
  <rcc rId="1292" sId="2">
    <nc r="E55">
      <v>800645.24</v>
    </nc>
  </rcc>
  <rcc rId="1293" sId="2">
    <nc r="E56">
      <v>335313.55</v>
    </nc>
  </rcc>
  <rcc rId="1294" sId="2">
    <nc r="E57">
      <v>301349.15000000002</v>
    </nc>
  </rcc>
  <rcc rId="1295" sId="2">
    <nc r="E58">
      <v>220522.72</v>
    </nc>
  </rcc>
  <rcc rId="1296" sId="2">
    <nc r="E59">
      <v>208299.73</v>
    </nc>
  </rcc>
  <rcc rId="1297" sId="2">
    <nc r="E60">
      <v>153299.54</v>
    </nc>
  </rcc>
  <rcc rId="1298" sId="2">
    <nc r="E61">
      <v>210530.38</v>
    </nc>
  </rcc>
  <rcc rId="1299" sId="2">
    <nc r="E62">
      <v>1065636.57</v>
    </nc>
  </rcc>
  <rcc rId="1300" sId="2">
    <nc r="E63">
      <v>546249.54</v>
    </nc>
  </rcc>
  <rcc rId="1301" sId="2">
    <nc r="E64">
      <v>1210625.01</v>
    </nc>
  </rcc>
  <rcc rId="1302" sId="2">
    <nc r="E65">
      <v>443249.41</v>
    </nc>
  </rcc>
  <rcc rId="1303" sId="2">
    <nc r="E66">
      <v>237681.22</v>
    </nc>
  </rcc>
  <rcc rId="1304" sId="2">
    <nc r="E67">
      <v>308932.01</v>
    </nc>
  </rcc>
  <rcc rId="1305" sId="2">
    <nc r="E68">
      <v>428916.99</v>
    </nc>
  </rcc>
  <rcc rId="1306" sId="2">
    <nc r="E69">
      <v>18911.14</v>
    </nc>
  </rcc>
  <rcc rId="1307" sId="2">
    <nc r="E70">
      <v>81241.87</v>
    </nc>
  </rcc>
  <rcc rId="1308" sId="2">
    <nc r="E71">
      <v>90849.89</v>
    </nc>
  </rcc>
  <rcc rId="1309" sId="2">
    <nc r="E72">
      <v>374310.94</v>
    </nc>
  </rcc>
  <rcc rId="1310" sId="2">
    <nc r="E73">
      <v>225178.05000000002</v>
    </nc>
  </rcc>
  <rcc rId="1311" sId="2">
    <nc r="E74">
      <v>238190.87000000002</v>
    </nc>
  </rcc>
  <rcc rId="1312" sId="2">
    <nc r="E75">
      <v>333257.49</v>
    </nc>
  </rcc>
  <rcc rId="1313" sId="2">
    <nc r="E76">
      <v>627841.17000000004</v>
    </nc>
  </rcc>
  <rcc rId="1314" sId="2">
    <nc r="E77">
      <v>867367.69</v>
    </nc>
  </rcc>
  <rcc rId="1315" sId="2">
    <nc r="E78">
      <v>201675.73</v>
    </nc>
  </rcc>
  <rcc rId="1316" sId="2">
    <nc r="E79">
      <v>731272.25</v>
    </nc>
  </rcc>
  <rcc rId="1317" sId="2">
    <nc r="E80">
      <v>162241.59</v>
    </nc>
  </rcc>
  <rcc rId="1318" sId="2">
    <nc r="E81">
      <v>119800.66</v>
    </nc>
  </rcc>
  <rcc rId="1319" sId="2">
    <nc r="E82">
      <v>392818.3</v>
    </nc>
  </rcc>
  <rcc rId="1320" sId="2">
    <nc r="E83">
      <v>456556.98</v>
    </nc>
  </rcc>
  <rcc rId="1321" sId="2">
    <nc r="E84">
      <v>242518.39999999999</v>
    </nc>
  </rcc>
  <rcc rId="1322" sId="2">
    <nc r="E85">
      <v>57874.85</v>
    </nc>
  </rcc>
  <rcc rId="1323" sId="2">
    <nc r="E86">
      <v>24958.48</v>
    </nc>
  </rcc>
  <rcc rId="1324" sId="2">
    <nc r="E87">
      <v>609563.26</v>
    </nc>
  </rcc>
  <rcc rId="1325" sId="2">
    <nc r="E88">
      <v>107335.16</v>
    </nc>
  </rcc>
  <rcc rId="1326" sId="2">
    <nc r="E89">
      <v>280279.40000000002</v>
    </nc>
  </rcc>
  <rcc rId="1327" sId="2">
    <nc r="E90">
      <v>48150</v>
    </nc>
  </rcc>
  <rcc rId="1328" sId="2">
    <nc r="E91">
      <v>68939.87</v>
    </nc>
  </rcc>
  <rcc rId="1329" sId="2">
    <nc r="E92">
      <v>724732.1</v>
    </nc>
  </rcc>
  <rcc rId="1330" sId="2">
    <nc r="E93">
      <v>345874.47</v>
    </nc>
  </rcc>
  <rcc rId="1331" sId="2">
    <nc r="E94">
      <v>1384.79</v>
    </nc>
  </rcc>
  <rcc rId="1332" sId="2">
    <nc r="E95">
      <v>84441.54</v>
    </nc>
  </rcc>
  <rcc rId="1333" sId="2">
    <nc r="E96">
      <v>265571.09000000003</v>
    </nc>
  </rcc>
  <rcc rId="1334" sId="2">
    <nc r="E97">
      <v>60074.91</v>
    </nc>
  </rcc>
  <rcc rId="1335" sId="2">
    <nc r="E98">
      <v>975845.87</v>
    </nc>
  </rcc>
  <rcc rId="1336" sId="2">
    <nc r="E99">
      <v>504057.99</v>
    </nc>
  </rcc>
  <rcc rId="1337" sId="2">
    <nc r="E100">
      <v>957240.91</v>
    </nc>
  </rcc>
  <rcc rId="1338" sId="2">
    <nc r="E101">
      <v>746464.44</v>
    </nc>
  </rcc>
  <rcc rId="1339" sId="2">
    <nc r="E102">
      <v>144547.99</v>
    </nc>
  </rcc>
  <rcc rId="1340" sId="2">
    <nc r="E103">
      <v>225913.38</v>
    </nc>
  </rcc>
  <rcc rId="1341" sId="2">
    <nc r="E104">
      <v>62292.99</v>
    </nc>
  </rcc>
  <rcc rId="1342" sId="2">
    <nc r="E105">
      <v>267950.01</v>
    </nc>
  </rcc>
  <rcc rId="1343" sId="2">
    <nc r="E106">
      <v>264613.90999999997</v>
    </nc>
  </rcc>
  <rcc rId="1344" sId="2">
    <nc r="E107">
      <v>157963.9</v>
    </nc>
  </rcc>
  <rcc rId="1345" sId="2">
    <nc r="E108">
      <v>429320.74</v>
    </nc>
  </rcc>
  <rcc rId="1346" sId="2">
    <nc r="E109">
      <v>368043.06</v>
    </nc>
  </rcc>
  <rcc rId="1347" sId="2">
    <nc r="E110">
      <v>870406</v>
    </nc>
  </rcc>
  <rcc rId="1348" sId="2">
    <nc r="E111">
      <v>625646.25</v>
    </nc>
  </rcc>
  <rcc rId="1349" sId="2">
    <nc r="E112">
      <v>376772.04</v>
    </nc>
  </rcc>
  <rcc rId="1350" sId="2">
    <nc r="E113">
      <v>746440.16</v>
    </nc>
  </rcc>
  <rcc rId="1351" sId="2">
    <nc r="E114">
      <v>225213.69</v>
    </nc>
  </rcc>
  <rcc rId="1352" sId="2">
    <nc r="E115">
      <v>405923.54</v>
    </nc>
  </rcc>
  <rcc rId="1353" sId="2">
    <nc r="E116">
      <v>631137.23</v>
    </nc>
  </rcc>
  <rcc rId="1354" sId="2">
    <nc r="E117">
      <v>273037.93</v>
    </nc>
  </rcc>
  <rcc rId="1355" sId="2">
    <nc r="E118">
      <v>267989.43</v>
    </nc>
  </rcc>
  <rcc rId="1356" sId="2">
    <nc r="E119">
      <v>492358.81000000006</v>
    </nc>
  </rcc>
  <rcc rId="1357" sId="2">
    <nc r="E120">
      <v>91924.67</v>
    </nc>
  </rcc>
  <rcc rId="1358" sId="2">
    <nc r="E121">
      <v>94923.09</v>
    </nc>
  </rcc>
  <rcc rId="1359" sId="2">
    <nc r="E122">
      <v>21435.17</v>
    </nc>
  </rcc>
  <rcc rId="1360" sId="2">
    <nc r="E123">
      <v>36010</v>
    </nc>
  </rcc>
  <rcc rId="1361" sId="2">
    <nc r="E124">
      <v>333017.15999999997</v>
    </nc>
  </rcc>
  <rcc rId="1362" sId="2">
    <nc r="E125">
      <v>447413.7</v>
    </nc>
  </rcc>
  <rcc rId="1363" sId="2">
    <nc r="E126">
      <v>232912.25</v>
    </nc>
  </rcc>
  <rcc rId="1364" sId="2">
    <nc r="E127">
      <v>51401.46</v>
    </nc>
  </rcc>
  <rcc rId="1365" sId="2">
    <nc r="E128">
      <v>135576.93</v>
    </nc>
  </rcc>
  <rcc rId="1366" sId="2">
    <nc r="E129">
      <v>55789.41</v>
    </nc>
  </rcc>
  <rcc rId="1367" sId="2">
    <nc r="E130">
      <v>1158330.47</v>
    </nc>
  </rcc>
  <rcc rId="1368" sId="2">
    <nc r="E131">
      <v>210530.38</v>
    </nc>
  </rcc>
  <rcc rId="1369" sId="2">
    <nc r="E132">
      <v>606515.05000000005</v>
    </nc>
  </rcc>
  <rcc rId="1370" sId="2">
    <nc r="E133">
      <v>55789.87</v>
    </nc>
  </rcc>
  <rcc rId="1371" sId="2">
    <nc r="E134">
      <v>59729.120000000003</v>
    </nc>
  </rcc>
  <rcc rId="1372" sId="2">
    <nc r="E135">
      <v>26951.31</v>
    </nc>
  </rcc>
  <rcc rId="1373" sId="2">
    <nc r="E136">
      <v>276010.73</v>
    </nc>
  </rcc>
  <rcc rId="1374" sId="2">
    <nc r="E137">
      <v>70234.850000000006</v>
    </nc>
  </rcc>
  <rcc rId="1375" sId="2">
    <nc r="E138">
      <v>145936.79999999999</v>
    </nc>
  </rcc>
  <rcc rId="1376" sId="2">
    <nc r="E139">
      <v>66069.399999999994</v>
    </nc>
  </rcc>
  <rcc rId="1377" sId="2">
    <nc r="E140">
      <v>66303.48</v>
    </nc>
  </rcc>
  <rcc rId="1378" sId="2">
    <nc r="E141">
      <v>160464.62</v>
    </nc>
  </rcc>
  <rcc rId="1379" sId="2">
    <nc r="E142">
      <v>488107.32</v>
    </nc>
  </rcc>
  <rcc rId="1380" sId="2">
    <nc r="E143">
      <v>155620.95000000001</v>
    </nc>
  </rcc>
  <rcc rId="1381" sId="2">
    <nc r="E144">
      <v>29787.98</v>
    </nc>
  </rcc>
  <rcc rId="1382" sId="2">
    <nc r="E145">
      <v>80336.81</v>
    </nc>
  </rcc>
  <rcc rId="1383" sId="2">
    <nc r="E146">
      <v>149775.26</v>
    </nc>
  </rcc>
  <rcc rId="1384" sId="2">
    <nc r="E147">
      <v>148397.96</v>
    </nc>
  </rcc>
  <rcc rId="1385" sId="2">
    <nc r="E148">
      <v>86670.99</v>
    </nc>
  </rcc>
  <rcc rId="1386" sId="2">
    <nc r="E149">
      <v>1334.37</v>
    </nc>
  </rcc>
  <rcc rId="1387" sId="2">
    <nc r="E150">
      <v>110527.61</v>
    </nc>
  </rcc>
  <rcc rId="1388" sId="2">
    <nc r="E151">
      <v>9969.6</v>
    </nc>
  </rcc>
  <rcc rId="1389" sId="2">
    <nc r="E152">
      <v>103295.31</v>
    </nc>
  </rcc>
  <rcc rId="1390" sId="2">
    <nc r="E153">
      <v>18406.169999999998</v>
    </nc>
  </rcc>
  <rcc rId="1391" sId="2">
    <nc r="E154">
      <v>37787.089999999997</v>
    </nc>
  </rcc>
  <rcc rId="1392" sId="2">
    <nc r="E155">
      <v>234226.85</v>
    </nc>
  </rcc>
  <rcc rId="1393" sId="2">
    <nc r="E156">
      <v>563545.1</v>
    </nc>
  </rcc>
  <rcc rId="1394" sId="2">
    <nc r="E157">
      <v>314099.67</v>
    </nc>
  </rcc>
  <rcc rId="1395" sId="2">
    <nc r="E158">
      <v>207319.33</v>
    </nc>
  </rcc>
  <rcc rId="1396" sId="2">
    <nc r="E159">
      <v>3296.14</v>
    </nc>
  </rcc>
  <rcc rId="1397" sId="2">
    <nc r="E160">
      <v>239130.31</v>
    </nc>
  </rcc>
  <rcc rId="1398" sId="2">
    <nc r="E161">
      <v>127785.8</v>
    </nc>
  </rcc>
  <rfmt sheetId="2" sqref="E1:E1048576">
    <dxf>
      <numFmt numFmtId="4" formatCode="#,##0.00"/>
    </dxf>
  </rfmt>
  <rcc rId="1399" sId="2">
    <nc r="E162">
      <f>SUM(E8:E161)</f>
    </nc>
  </rcc>
  <rcc rId="1400" sId="2" odxf="1" s="1" dxf="1">
    <nc r="E7" t="inlineStr">
      <is>
        <t>Сумма задолженности, в том числе судебной</t>
      </is>
    </nc>
    <odxf>
      <font>
        <b val="0"/>
        <i val="0"/>
        <strike val="0"/>
        <condense val="0"/>
        <extend val="0"/>
        <outline val="0"/>
        <shadow val="0"/>
        <u val="none"/>
        <vertAlign val="baseline"/>
        <sz val="11"/>
        <color auto="1"/>
        <name val="Calibri"/>
        <scheme val="minor"/>
      </font>
      <numFmt numFmtId="4" formatCode="#,##0.00"/>
      <fill>
        <patternFill patternType="solid">
          <fgColor indexed="64"/>
          <bgColor theme="0"/>
        </patternFill>
      </fill>
      <border diagonalUp="0" diagonalDown="0" outline="0">
        <left style="thin">
          <color theme="0" tint="-0.14999847407452621"/>
        </left>
        <right style="thin">
          <color theme="0" tint="-0.14999847407452621"/>
        </right>
        <top style="thin">
          <color theme="0" tint="-0.14999847407452621"/>
        </top>
        <bottom style="thin">
          <color theme="0" tint="-0.14999847407452621"/>
        </bottom>
      </border>
    </odxf>
    <ndxf>
      <font>
        <b/>
        <sz val="10"/>
        <color auto="1"/>
        <name val="Times New Roman"/>
        <scheme val="none"/>
      </font>
      <alignment horizontal="center" vertical="center" wrapText="1" readingOrder="0"/>
      <border outline="0">
        <left style="thin">
          <color indexed="64"/>
        </left>
        <right style="thin">
          <color indexed="64"/>
        </right>
        <top/>
        <bottom style="thin">
          <color indexed="64"/>
        </bottom>
      </border>
    </ndxf>
  </rcc>
  <rrc rId="1401" sId="2" ref="C1:C1048576" action="deleteCol">
    <undo index="0" exp="area" ref3D="1" dr="$A$7:$C$159" dn="Z_E487822A_321D_4728_A9FF_7C4FA9F4FE78_.wvu.FilterData" sId="2"/>
    <undo index="0" exp="area" ref3D="1" dr="$A$7:$C$142" dn="Z_988CDBBE_E893_45AB_B0DD_95AB0429785B_.wvu.FilterData" sId="2"/>
    <undo index="0" exp="area" ref3D="1" dr="$A$7:$C$159" dn="Z_C6524B7D_285C_4B75_B134_79EAD302D2D6_.wvu.FilterData" sId="2"/>
    <undo index="0" exp="area" ref3D="1" dr="$A$7:$C$161" dn="Z_687F8751_B366_4F22_ADD1_F981F646E6A3_.wvu.FilterData" sId="2"/>
    <undo index="0" exp="area" ref3D="1" dr="$A$7:$C$159" dn="Z_D1667AB5_75B4_4101_B835_BE8DE82E3827_.wvu.FilterData" sId="2"/>
    <undo index="0" exp="area" ref3D="1" dr="$A$7:$C$161" dn="Z_F9B5E7EA_6B9E_4F0F_B5B5_9CB71605A001_.wvu.FilterData" sId="2"/>
    <undo index="0" exp="area" ref3D="1" dr="$A$7:$C$159" dn="Z_59609F5C_065A_4B9D_ADA4_77F8E97C5E0D_.wvu.FilterData" sId="2"/>
    <undo index="0" exp="area" ref3D="1" dr="$A$7:$C$159" dn="Z_5723316B_B22D_40AA_BBE4_3545838F9FF9_.wvu.FilterData" sId="2"/>
    <undo index="0" exp="area" ref3D="1" dr="$A$7:$C$159" dn="Z_475C2ED9_FD9A_4138_A576_98D5A80EB9BF_.wvu.FilterData" sId="2"/>
    <undo index="0" exp="area" ref3D="1" dr="$A$7:$C$159" dn="Z_40DB7F91_52C0_4546_9CDB_A9189D8CB7CE_.wvu.FilterData" sId="2"/>
    <undo index="0" exp="area" ref3D="1" dr="$A$7:$C$159" dn="Z_258DB2D4_7990_43E0_8C8E_57038001D32B_.wvu.FilterData" sId="2"/>
    <undo index="0" exp="area" ref3D="1" dr="$A$7:$C$159" dn="Z_09A5A8CE_9689_415B_8FFA_D5A14CAA3443_.wvu.FilterData" sId="2"/>
    <undo index="0" exp="area" ref3D="1" dr="$A$7:$C$161" dn="_ФильтрБазыДанных" sId="2"/>
    <rfmt sheetId="2" xfDxf="1" sqref="C1:C1048576"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C1" start="0" length="0">
      <dxf>
        <border outline="0">
          <bottom/>
        </border>
      </dxf>
    </rfmt>
    <rfmt sheetId="2" sqref="C2" start="0" length="0">
      <dxf>
        <border outline="0">
          <bottom/>
        </border>
      </dxf>
    </rfmt>
    <rfmt sheetId="2" sqref="C3" start="0" length="0">
      <dxf>
        <font>
          <sz val="10"/>
          <color auto="1"/>
          <name val="Times New Roman"/>
          <scheme val="none"/>
        </font>
        <numFmt numFmtId="4" formatCode="#,##0.00"/>
        <alignment horizontal="center" vertical="center" readingOrder="0"/>
        <border outline="0">
          <left style="thin">
            <color theme="2" tint="-0.249977111117893"/>
          </left>
          <right style="thin">
            <color theme="2" tint="-0.249977111117893"/>
          </right>
          <top style="thin">
            <color theme="2" tint="-0.249977111117893"/>
          </top>
          <bottom style="thin">
            <color theme="2" tint="-0.249977111117893"/>
          </bottom>
        </border>
      </dxf>
    </rfmt>
    <rfmt sheetId="2" sqref="C4" start="0" length="0">
      <dxf>
        <font>
          <sz val="10"/>
          <color auto="1"/>
          <name val="Times New Roman"/>
          <scheme val="none"/>
        </font>
        <numFmt numFmtId="4" formatCode="#,##0.00"/>
        <alignment horizontal="center" vertical="center" readingOrder="0"/>
        <border outline="0">
          <left style="thin">
            <color theme="2" tint="-0.249977111117893"/>
          </left>
          <right style="thin">
            <color theme="2" tint="-0.249977111117893"/>
          </right>
          <top style="thin">
            <color theme="2" tint="-0.249977111117893"/>
          </top>
          <bottom style="thin">
            <color theme="2" tint="-0.249977111117893"/>
          </bottom>
        </border>
      </dxf>
    </rfmt>
    <rfmt sheetId="2" sqref="C5" start="0" length="0">
      <dxf>
        <font>
          <b/>
          <sz val="13"/>
          <color auto="1"/>
          <name val="Times New Roman"/>
          <scheme val="none"/>
        </font>
        <fill>
          <patternFill patternType="none">
            <bgColor indexed="65"/>
          </patternFill>
        </fill>
        <alignment horizontal="center" vertical="top" readingOrder="0"/>
        <border outline="0">
          <left style="thin">
            <color theme="2" tint="-0.249977111117893"/>
          </left>
          <right style="thin">
            <color theme="2" tint="-0.249977111117893"/>
          </right>
          <top style="thin">
            <color theme="2" tint="-0.249977111117893"/>
          </top>
          <bottom style="thin">
            <color theme="2" tint="-0.249977111117893"/>
          </bottom>
        </border>
      </dxf>
    </rfmt>
    <rfmt sheetId="2" sqref="C6" start="0" length="0">
      <dxf>
        <font>
          <sz val="10"/>
          <color auto="1"/>
          <name val="Times New Roman"/>
          <scheme val="none"/>
        </font>
        <numFmt numFmtId="4" formatCode="#,##0.00"/>
        <alignment horizontal="center" vertical="center" readingOrder="0"/>
        <border outline="0">
          <left style="thin">
            <color theme="2" tint="-0.249977111117893"/>
          </left>
          <right style="thin">
            <color theme="2" tint="-0.249977111117893"/>
          </right>
          <top style="thin">
            <color theme="2" tint="-0.249977111117893"/>
          </top>
          <bottom style="thin">
            <color theme="2" tint="-0.249977111117893"/>
          </bottom>
        </border>
      </dxf>
    </rfmt>
    <rcc rId="0" sId="2" s="1" dxf="1">
      <nc r="C7" t="inlineStr">
        <is>
          <t>Сумма задолженности, в том числе судебной</t>
        </is>
      </nc>
      <ndxf>
        <font>
          <b/>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0" sId="2" dxf="1" numFmtId="4">
      <nc r="C8">
        <v>979558.67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9">
        <v>2322576.13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
        <v>1034937.38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1">
        <v>2263042.69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
        <v>936097.11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
        <v>298718.39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
        <v>82072.399999999994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5">
        <v>515915.48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6">
        <v>57594.29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7">
        <v>1157701.92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8">
        <v>1332029.07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9">
        <v>529321.29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0">
        <v>900976.43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1">
        <v>717797.86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2">
        <v>84275.28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3">
        <v>348890.8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4">
        <v>735806.42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5">
        <v>162769.9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6">
        <v>133620.22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7">
        <v>2525445.84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8">
        <v>67487.47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29">
        <v>156091.73000000001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0">
        <v>372644.6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1">
        <v>48466.55</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2">
        <v>109201.77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3">
        <v>69234.679999999993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4">
        <v>41467.379999999997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5">
        <v>194889.44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6">
        <v>4309.4399999999996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7">
        <v>235680.75</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8">
        <v>49491.79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39">
        <v>249629.76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0">
        <v>175176.47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1">
        <v>201444.44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2">
        <v>33246.620000000003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3">
        <v>209257.52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4">
        <v>56648.14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5">
        <v>224682.13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6">
        <v>93948.85</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7">
        <v>106052.31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8">
        <v>48756.83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49">
        <v>282048.53000000003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0">
        <v>131050.71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1">
        <v>151217.23000000001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2">
        <v>448040.98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3">
        <v>124300</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4">
        <v>658126.81999999995</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5">
        <v>800645.24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6">
        <v>335313.55</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7">
        <v>301349.15000000002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8">
        <v>220522.72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59">
        <v>208299.73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60">
        <v>153299.54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61">
        <v>210530.38</v>
      </nc>
      <ndxf>
        <font>
          <sz val="9"/>
          <color auto="1"/>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62">
        <v>1065636.57</v>
      </nc>
      <ndxf>
        <font>
          <sz val="9"/>
          <color auto="1"/>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63">
        <v>546249.54</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64">
        <v>1210625.01</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65">
        <v>443249.41</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66">
        <v>237681.22</v>
      </nc>
      <ndxf>
        <font>
          <sz val="9"/>
          <color auto="1"/>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67">
        <v>308932.01</v>
      </nc>
      <ndxf>
        <font>
          <sz val="9"/>
          <color auto="1"/>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68">
        <v>428916.99</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69">
        <v>18911.14</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70">
        <v>81241.87</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71">
        <v>90849.89</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72">
        <v>374310.94</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73">
        <v>225178.05000000002</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c r="C74">
        <f>234248.39+3942.48</f>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c r="C75">
        <f>328373.76+4883.73</f>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c r="C76">
        <f>620637.99+7203.18</f>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77">
        <v>867367.69</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78">
        <v>201675.73</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c r="C79">
        <f>723554.48+7717.77</f>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80">
        <v>162241.59</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81">
        <v>119800.66</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82">
        <v>392818.3</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83">
        <v>456556.98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84">
        <v>242518.39999999999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85">
        <v>57874.85</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86">
        <v>24958.48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87">
        <v>609563.26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88">
        <v>107335.16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89">
        <v>280279.40000000002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90">
        <v>48150</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91">
        <v>68939.87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92">
        <v>724732.1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93">
        <v>345874.47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94">
        <v>1384.79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95">
        <v>84441.54</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96">
        <v>265571.09000000003</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97">
        <v>60074.91</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98">
        <v>975845.87</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c r="C99">
        <f>495899+8158.99</f>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c r="C100">
        <v>957240.91</v>
      </nc>
      <ndxf>
        <font>
          <sz val="10"/>
          <color auto="1"/>
          <name val="Times New Roman"/>
          <scheme val="none"/>
        </font>
        <alignment horizontal="center" vertical="top" wrapText="1" readingOrder="0"/>
        <border outline="0">
          <left style="thin">
            <color indexed="64"/>
          </left>
          <right style="thin">
            <color indexed="64"/>
          </right>
          <top style="thin">
            <color indexed="64"/>
          </top>
          <bottom style="thin">
            <color indexed="64"/>
          </bottom>
        </border>
      </ndxf>
    </rcc>
    <rcc rId="0" sId="2" dxf="1" numFmtId="4">
      <nc r="C101">
        <v>746464.44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2">
        <v>144547.99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3">
        <v>225913.38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4">
        <v>62292.99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5">
        <v>267950.01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6">
        <v>264613.90999999997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7">
        <v>157963.9</v>
      </nc>
      <ndxf>
        <font>
          <sz val="10"/>
          <color auto="1"/>
          <name val="Times New Roman"/>
          <scheme val="none"/>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08">
        <v>429320.74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09">
        <v>368043.06</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10">
        <v>870406</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11">
        <v>625646.25</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12">
        <v>376772.04</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c r="C113">
        <f>738646.93+7793.23</f>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c r="C114">
        <f>219815.53+5398.16</f>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15">
        <v>405923.54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c r="C116">
        <f>SUM(C114:C115)</f>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17">
        <v>273037.93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18">
        <v>267989.43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19">
        <v>492358.81000000006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0">
        <v>91924.67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1">
        <v>94923.09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2">
        <v>21435.17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3">
        <v>36010</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4">
        <v>333017.15999999997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5">
        <v>447413.7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6">
        <v>232912.25</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7">
        <v>51401.46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8">
        <v>135576.93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29">
        <v>55789.41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0">
        <v>1158330.47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1">
        <v>210530.38</v>
      </nc>
      <ndxf>
        <font>
          <sz val="9"/>
          <color auto="1"/>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2">
        <v>606515.05000000005</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33">
        <v>55789.87</v>
      </nc>
      <ndxf>
        <font>
          <sz val="9"/>
          <color auto="1"/>
        </font>
        <numFmt numFmtId="4" formatCode="#,##0.00"/>
        <fill>
          <patternFill patternType="none">
            <bgColor indexed="65"/>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umFmtId="4">
      <nc r="C134">
        <v>59729.120000000003</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35">
        <v>26951.31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6">
        <v>276010.73</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7">
        <v>70234.850000000006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8">
        <v>145936.79999999999</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39">
        <v>66069.399999999994</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0">
        <v>66303.48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1">
        <v>160464.62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2">
        <v>488107.32</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3">
        <v>155620.95000000001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4">
        <v>29787.98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5">
        <v>80336.81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6">
        <v>149775.26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7">
        <v>148397.96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c r="C148">
        <f>85515.83+1155.16</f>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49">
        <v>1334.37</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50">
        <v>110527.61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51">
        <v>9969.6</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52">
        <v>103295.31</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umFmtId="4">
      <nc r="C153">
        <v>18406.169999999998</v>
      </nc>
      <ndxf>
        <font>
          <sz val="10"/>
          <color auto="1"/>
          <name val="Times New Roman"/>
          <scheme val="none"/>
        </font>
        <numFmt numFmtId="4" formatCode="#,##0.00"/>
        <alignment horizontal="center" vertical="top" readingOrder="0"/>
        <border outline="0">
          <left style="thin">
            <color indexed="64"/>
          </left>
          <right style="thin">
            <color indexed="64"/>
          </right>
          <top style="thin">
            <color indexed="64"/>
          </top>
          <bottom style="thin">
            <color indexed="64"/>
          </bottom>
        </border>
      </ndxf>
    </rcc>
    <rcc rId="0" sId="2" dxf="1">
      <nc r="C154">
        <v>37787.089999999997</v>
      </nc>
      <ndxf>
        <font>
          <sz val="9"/>
          <color auto="1"/>
        </font>
        <alignment horizontal="center" vertical="top" wrapText="1" readingOrder="0"/>
        <border outline="0">
          <left style="thin">
            <color indexed="64"/>
          </left>
          <right style="thin">
            <color indexed="64"/>
          </right>
          <top style="thin">
            <color indexed="64"/>
          </top>
          <bottom style="thin">
            <color indexed="64"/>
          </bottom>
        </border>
      </ndxf>
    </rcc>
    <rcc rId="0" sId="2" dxf="1" numFmtId="4">
      <nc r="C155">
        <v>234226.85</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56">
        <v>563545.1</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57">
        <v>314099.67</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58">
        <v>207319.33</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59">
        <v>3296.14</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60">
        <v>239130.31</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61">
        <v>127785.8</v>
      </nc>
      <ndxf>
        <font>
          <sz val="9"/>
          <color auto="1"/>
        </font>
        <numFmt numFmtId="4" formatCode="#,##0.00"/>
        <alignment horizontal="center" vertical="top" wrapText="1" readingOrder="0"/>
        <border outline="0">
          <left style="thin">
            <color indexed="64"/>
          </left>
          <right style="thin">
            <color indexed="64"/>
          </right>
          <top style="thin">
            <color indexed="64"/>
          </top>
          <bottom style="thin">
            <color indexed="64"/>
          </bottom>
        </border>
      </ndxf>
    </rcc>
    <rcc rId="0" sId="2" dxf="1" numFmtId="4">
      <nc r="C162">
        <v>53508075.32</v>
      </nc>
      <ndxf>
        <font>
          <sz val="9"/>
          <color auto="1"/>
        </font>
        <numFmt numFmtId="4" formatCode="#,##0.00"/>
        <alignment horizontal="center" vertical="center" readingOrder="0"/>
        <border outline="0">
          <left style="thin">
            <color indexed="64"/>
          </left>
          <right style="thin">
            <color indexed="64"/>
          </right>
          <top style="thin">
            <color indexed="64"/>
          </top>
          <bottom style="thin">
            <color indexed="64"/>
          </bottom>
        </border>
      </ndxf>
    </rcc>
    <rfmt sheetId="2" sqref="C163" start="0" length="0">
      <dxf>
        <border outline="0">
          <top/>
        </border>
      </dxf>
    </rfmt>
  </rrc>
  <rrc rId="1402" sId="2" ref="C1:C1048576" action="deleteCol">
    <rfmt sheetId="2" xfDxf="1" sqref="C1:C1048576"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C3" start="0" length="0">
      <dxf>
        <border outline="0">
          <left/>
        </border>
      </dxf>
    </rfmt>
    <rfmt sheetId="2" sqref="C4" start="0" length="0">
      <dxf>
        <border outline="0">
          <left/>
        </border>
      </dxf>
    </rfmt>
    <rfmt sheetId="2" sqref="C5"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C6" start="0" length="0">
      <dxf>
        <border outline="0">
          <left/>
        </border>
      </dxf>
    </rfmt>
    <rfmt sheetId="2" sqref="C7" start="0" length="0">
      <dxf>
        <border outline="0">
          <left/>
        </border>
      </dxf>
    </rfmt>
    <rfmt sheetId="2" sqref="C8" start="0" length="0">
      <dxf>
        <alignment vertical="top" readingOrder="0"/>
        <border outline="0">
          <left/>
        </border>
      </dxf>
    </rfmt>
    <rfmt sheetId="2" sqref="C9" start="0" length="0">
      <dxf>
        <alignment vertical="top" readingOrder="0"/>
        <border outline="0">
          <left/>
        </border>
      </dxf>
    </rfmt>
    <rfmt sheetId="2" sqref="C10" start="0" length="0">
      <dxf>
        <alignment vertical="top" readingOrder="0"/>
        <border outline="0">
          <left/>
        </border>
      </dxf>
    </rfmt>
    <rfmt sheetId="2" sqref="C11" start="0" length="0">
      <dxf>
        <alignment vertical="top" readingOrder="0"/>
        <border outline="0">
          <left/>
        </border>
      </dxf>
    </rfmt>
    <rfmt sheetId="2" sqref="C12" start="0" length="0">
      <dxf>
        <alignment vertical="top" readingOrder="0"/>
        <border outline="0">
          <left/>
        </border>
      </dxf>
    </rfmt>
    <rfmt sheetId="2" sqref="C13" start="0" length="0">
      <dxf>
        <alignment vertical="top" readingOrder="0"/>
        <border outline="0">
          <left/>
        </border>
      </dxf>
    </rfmt>
    <rfmt sheetId="2" sqref="C14" start="0" length="0">
      <dxf>
        <alignment vertical="top" readingOrder="0"/>
        <border outline="0">
          <left/>
        </border>
      </dxf>
    </rfmt>
    <rfmt sheetId="2" sqref="C15" start="0" length="0">
      <dxf>
        <alignment vertical="top" readingOrder="0"/>
        <border outline="0">
          <left/>
        </border>
      </dxf>
    </rfmt>
    <rfmt sheetId="2" sqref="C16" start="0" length="0">
      <dxf>
        <alignment vertical="top" readingOrder="0"/>
        <border outline="0">
          <left/>
        </border>
      </dxf>
    </rfmt>
    <rfmt sheetId="2" sqref="C17" start="0" length="0">
      <dxf>
        <alignment vertical="top" readingOrder="0"/>
        <border outline="0">
          <left/>
        </border>
      </dxf>
    </rfmt>
    <rfmt sheetId="2" sqref="C18" start="0" length="0">
      <dxf>
        <alignment vertical="top" readingOrder="0"/>
        <border outline="0">
          <left/>
        </border>
      </dxf>
    </rfmt>
    <rfmt sheetId="2" sqref="C19" start="0" length="0">
      <dxf>
        <alignment vertical="top" readingOrder="0"/>
        <border outline="0">
          <left/>
        </border>
      </dxf>
    </rfmt>
    <rfmt sheetId="2" sqref="C20" start="0" length="0">
      <dxf>
        <alignment vertical="top" readingOrder="0"/>
        <border outline="0">
          <left/>
        </border>
      </dxf>
    </rfmt>
    <rfmt sheetId="2" sqref="C21" start="0" length="0">
      <dxf>
        <alignment vertical="top" readingOrder="0"/>
        <border outline="0">
          <left/>
        </border>
      </dxf>
    </rfmt>
    <rfmt sheetId="2" sqref="C22" start="0" length="0">
      <dxf>
        <alignment vertical="top" readingOrder="0"/>
        <border outline="0">
          <left/>
        </border>
      </dxf>
    </rfmt>
    <rfmt sheetId="2" sqref="C23" start="0" length="0">
      <dxf>
        <alignment vertical="top" readingOrder="0"/>
        <border outline="0">
          <left/>
        </border>
      </dxf>
    </rfmt>
    <rfmt sheetId="2" sqref="C24" start="0" length="0">
      <dxf>
        <alignment vertical="top" readingOrder="0"/>
        <border outline="0">
          <left/>
        </border>
      </dxf>
    </rfmt>
    <rfmt sheetId="2" sqref="C25" start="0" length="0">
      <dxf>
        <alignment vertical="top" readingOrder="0"/>
        <border outline="0">
          <left/>
        </border>
      </dxf>
    </rfmt>
    <rfmt sheetId="2" sqref="C26" start="0" length="0">
      <dxf>
        <alignment vertical="top" readingOrder="0"/>
        <border outline="0">
          <left/>
        </border>
      </dxf>
    </rfmt>
    <rfmt sheetId="2" sqref="C27" start="0" length="0">
      <dxf>
        <alignment vertical="top" readingOrder="0"/>
        <border outline="0">
          <left/>
        </border>
      </dxf>
    </rfmt>
    <rfmt sheetId="2" sqref="C28" start="0" length="0">
      <dxf>
        <alignment vertical="top" readingOrder="0"/>
        <border outline="0">
          <left/>
        </border>
      </dxf>
    </rfmt>
    <rfmt sheetId="2" sqref="C29" start="0" length="0">
      <dxf>
        <alignment vertical="top" readingOrder="0"/>
        <border outline="0">
          <left/>
        </border>
      </dxf>
    </rfmt>
    <rfmt sheetId="2" sqref="C30" start="0" length="0">
      <dxf>
        <alignment vertical="top" readingOrder="0"/>
        <border outline="0">
          <left/>
        </border>
      </dxf>
    </rfmt>
    <rfmt sheetId="2" sqref="C31" start="0" length="0">
      <dxf>
        <alignment vertical="top" readingOrder="0"/>
        <border outline="0">
          <left/>
        </border>
      </dxf>
    </rfmt>
    <rfmt sheetId="2" sqref="C32" start="0" length="0">
      <dxf>
        <alignment vertical="top" readingOrder="0"/>
        <border outline="0">
          <left/>
        </border>
      </dxf>
    </rfmt>
    <rfmt sheetId="2" sqref="C33" start="0" length="0">
      <dxf>
        <alignment vertical="top" readingOrder="0"/>
        <border outline="0">
          <left/>
        </border>
      </dxf>
    </rfmt>
    <rfmt sheetId="2" sqref="C34" start="0" length="0">
      <dxf>
        <alignment vertical="top" readingOrder="0"/>
        <border outline="0">
          <left/>
        </border>
      </dxf>
    </rfmt>
    <rfmt sheetId="2" sqref="C35" start="0" length="0">
      <dxf>
        <alignment vertical="top" readingOrder="0"/>
        <border outline="0">
          <left/>
        </border>
      </dxf>
    </rfmt>
    <rfmt sheetId="2" sqref="C36" start="0" length="0">
      <dxf>
        <alignment vertical="top" readingOrder="0"/>
        <border outline="0">
          <left/>
        </border>
      </dxf>
    </rfmt>
    <rfmt sheetId="2" sqref="C37" start="0" length="0">
      <dxf>
        <alignment vertical="top" readingOrder="0"/>
        <border outline="0">
          <left/>
        </border>
      </dxf>
    </rfmt>
    <rfmt sheetId="2" sqref="C38" start="0" length="0">
      <dxf>
        <alignment vertical="top" readingOrder="0"/>
        <border outline="0">
          <left/>
        </border>
      </dxf>
    </rfmt>
    <rfmt sheetId="2" sqref="C39" start="0" length="0">
      <dxf>
        <alignment vertical="top" readingOrder="0"/>
        <border outline="0">
          <left/>
        </border>
      </dxf>
    </rfmt>
    <rfmt sheetId="2" sqref="C40" start="0" length="0">
      <dxf>
        <alignment vertical="top" readingOrder="0"/>
        <border outline="0">
          <left/>
        </border>
      </dxf>
    </rfmt>
    <rfmt sheetId="2" sqref="C41" start="0" length="0">
      <dxf>
        <alignment vertical="top" readingOrder="0"/>
        <border outline="0">
          <left/>
        </border>
      </dxf>
    </rfmt>
    <rfmt sheetId="2" sqref="C42" start="0" length="0">
      <dxf>
        <alignment vertical="top" readingOrder="0"/>
        <border outline="0">
          <left/>
        </border>
      </dxf>
    </rfmt>
    <rfmt sheetId="2" sqref="C43" start="0" length="0">
      <dxf>
        <alignment vertical="top" readingOrder="0"/>
        <border outline="0">
          <left/>
        </border>
      </dxf>
    </rfmt>
    <rfmt sheetId="2" sqref="C44" start="0" length="0">
      <dxf>
        <alignment vertical="top" readingOrder="0"/>
        <border outline="0">
          <left/>
        </border>
      </dxf>
    </rfmt>
    <rfmt sheetId="2" sqref="C45" start="0" length="0">
      <dxf>
        <alignment vertical="top" readingOrder="0"/>
        <border outline="0">
          <left/>
        </border>
      </dxf>
    </rfmt>
    <rfmt sheetId="2" sqref="C46" start="0" length="0">
      <dxf>
        <alignment vertical="top" readingOrder="0"/>
        <border outline="0">
          <left/>
        </border>
      </dxf>
    </rfmt>
    <rfmt sheetId="2" sqref="C47" start="0" length="0">
      <dxf>
        <alignment vertical="top" readingOrder="0"/>
        <border outline="0">
          <left/>
        </border>
      </dxf>
    </rfmt>
    <rfmt sheetId="2" sqref="C48" start="0" length="0">
      <dxf>
        <alignment vertical="top" readingOrder="0"/>
        <border outline="0">
          <left/>
        </border>
      </dxf>
    </rfmt>
    <rfmt sheetId="2" sqref="C49" start="0" length="0">
      <dxf>
        <alignment vertical="top" readingOrder="0"/>
        <border outline="0">
          <left/>
        </border>
      </dxf>
    </rfmt>
    <rfmt sheetId="2" sqref="C50" start="0" length="0">
      <dxf>
        <alignment vertical="top" readingOrder="0"/>
        <border outline="0">
          <left/>
        </border>
      </dxf>
    </rfmt>
    <rfmt sheetId="2" sqref="C51" start="0" length="0">
      <dxf>
        <alignment vertical="top" readingOrder="0"/>
        <border outline="0">
          <left/>
        </border>
      </dxf>
    </rfmt>
    <rfmt sheetId="2" sqref="C52" start="0" length="0">
      <dxf>
        <alignment vertical="top" readingOrder="0"/>
        <border outline="0">
          <left/>
        </border>
      </dxf>
    </rfmt>
    <rfmt sheetId="2" sqref="C53" start="0" length="0">
      <dxf>
        <alignment vertical="top" readingOrder="0"/>
        <border outline="0">
          <left/>
        </border>
      </dxf>
    </rfmt>
    <rfmt sheetId="2" sqref="C54" start="0" length="0">
      <dxf>
        <alignment vertical="top" readingOrder="0"/>
        <border outline="0">
          <left/>
        </border>
      </dxf>
    </rfmt>
    <rfmt sheetId="2" sqref="C55" start="0" length="0">
      <dxf>
        <alignment vertical="top" readingOrder="0"/>
        <border outline="0">
          <left/>
        </border>
      </dxf>
    </rfmt>
    <rfmt sheetId="2" sqref="C56" start="0" length="0">
      <dxf>
        <alignment vertical="top" readingOrder="0"/>
        <border outline="0">
          <left/>
        </border>
      </dxf>
    </rfmt>
    <rfmt sheetId="2" sqref="C57" start="0" length="0">
      <dxf>
        <alignment vertical="top" readingOrder="0"/>
        <border outline="0">
          <left/>
        </border>
      </dxf>
    </rfmt>
    <rfmt sheetId="2" sqref="C58" start="0" length="0">
      <dxf>
        <alignment vertical="top" readingOrder="0"/>
        <border outline="0">
          <left/>
        </border>
      </dxf>
    </rfmt>
    <rfmt sheetId="2" sqref="C59" start="0" length="0">
      <dxf>
        <alignment vertical="top" readingOrder="0"/>
        <border outline="0">
          <left/>
        </border>
      </dxf>
    </rfmt>
    <rfmt sheetId="2" sqref="C60" start="0" length="0">
      <dxf>
        <alignment vertical="top" readingOrder="0"/>
        <border outline="0">
          <left/>
        </border>
      </dxf>
    </rfmt>
    <rfmt sheetId="2" sqref="C61" start="0" length="0">
      <dxf>
        <alignment vertical="top" readingOrder="0"/>
        <border outline="0">
          <left/>
        </border>
      </dxf>
    </rfmt>
    <rfmt sheetId="2" sqref="C62" start="0" length="0">
      <dxf>
        <alignment vertical="top" readingOrder="0"/>
        <border outline="0">
          <left/>
        </border>
      </dxf>
    </rfmt>
    <rfmt sheetId="2" sqref="C63" start="0" length="0">
      <dxf>
        <alignment vertical="top" readingOrder="0"/>
        <border outline="0">
          <left/>
        </border>
      </dxf>
    </rfmt>
    <rfmt sheetId="2" sqref="C64" start="0" length="0">
      <dxf>
        <alignment vertical="top" readingOrder="0"/>
        <border outline="0">
          <left/>
        </border>
      </dxf>
    </rfmt>
    <rfmt sheetId="2" sqref="C65" start="0" length="0">
      <dxf>
        <alignment vertical="top" readingOrder="0"/>
        <border outline="0">
          <left/>
        </border>
      </dxf>
    </rfmt>
    <rfmt sheetId="2" sqref="C66" start="0" length="0">
      <dxf>
        <alignment vertical="top" readingOrder="0"/>
        <border outline="0">
          <left/>
        </border>
      </dxf>
    </rfmt>
    <rfmt sheetId="2" sqref="C67" start="0" length="0">
      <dxf>
        <alignment vertical="top" readingOrder="0"/>
        <border outline="0">
          <left/>
        </border>
      </dxf>
    </rfmt>
    <rfmt sheetId="2" sqref="C68" start="0" length="0">
      <dxf>
        <alignment vertical="top" readingOrder="0"/>
        <border outline="0">
          <left/>
        </border>
      </dxf>
    </rfmt>
    <rfmt sheetId="2" sqref="C69" start="0" length="0">
      <dxf>
        <alignment vertical="top" readingOrder="0"/>
        <border outline="0">
          <left/>
        </border>
      </dxf>
    </rfmt>
    <rfmt sheetId="2" sqref="C70" start="0" length="0">
      <dxf>
        <alignment vertical="top" readingOrder="0"/>
        <border outline="0">
          <left/>
        </border>
      </dxf>
    </rfmt>
    <rfmt sheetId="2" sqref="C71" start="0" length="0">
      <dxf>
        <alignment vertical="top" readingOrder="0"/>
        <border outline="0">
          <left/>
        </border>
      </dxf>
    </rfmt>
    <rfmt sheetId="2" sqref="C72" start="0" length="0">
      <dxf>
        <alignment vertical="top" readingOrder="0"/>
        <border outline="0">
          <left/>
        </border>
      </dxf>
    </rfmt>
    <rfmt sheetId="2" sqref="C73" start="0" length="0">
      <dxf>
        <alignment vertical="top" readingOrder="0"/>
        <border outline="0">
          <left/>
        </border>
      </dxf>
    </rfmt>
    <rfmt sheetId="2" sqref="C74" start="0" length="0">
      <dxf>
        <alignment vertical="top" readingOrder="0"/>
        <border outline="0">
          <left/>
        </border>
      </dxf>
    </rfmt>
    <rfmt sheetId="2" sqref="C75" start="0" length="0">
      <dxf>
        <alignment vertical="top" readingOrder="0"/>
        <border outline="0">
          <left/>
        </border>
      </dxf>
    </rfmt>
    <rfmt sheetId="2" sqref="C76" start="0" length="0">
      <dxf>
        <alignment vertical="top" readingOrder="0"/>
        <border outline="0">
          <left/>
        </border>
      </dxf>
    </rfmt>
    <rfmt sheetId="2" sqref="C77" start="0" length="0">
      <dxf>
        <alignment vertical="top" readingOrder="0"/>
        <border outline="0">
          <left/>
        </border>
      </dxf>
    </rfmt>
    <rfmt sheetId="2" sqref="C78" start="0" length="0">
      <dxf>
        <alignment vertical="top" readingOrder="0"/>
        <border outline="0">
          <left/>
        </border>
      </dxf>
    </rfmt>
    <rfmt sheetId="2" sqref="C79" start="0" length="0">
      <dxf>
        <alignment vertical="top" readingOrder="0"/>
        <border outline="0">
          <left/>
        </border>
      </dxf>
    </rfmt>
    <rfmt sheetId="2" sqref="C80" start="0" length="0">
      <dxf>
        <alignment vertical="top" readingOrder="0"/>
        <border outline="0">
          <left/>
        </border>
      </dxf>
    </rfmt>
    <rfmt sheetId="2" sqref="C81" start="0" length="0">
      <dxf>
        <alignment vertical="top" readingOrder="0"/>
        <border outline="0">
          <left/>
        </border>
      </dxf>
    </rfmt>
    <rfmt sheetId="2" sqref="C82" start="0" length="0">
      <dxf>
        <alignment vertical="top" readingOrder="0"/>
        <border outline="0">
          <left/>
        </border>
      </dxf>
    </rfmt>
    <rfmt sheetId="2" sqref="C83" start="0" length="0">
      <dxf>
        <alignment vertical="top" readingOrder="0"/>
        <border outline="0">
          <left/>
        </border>
      </dxf>
    </rfmt>
    <rfmt sheetId="2" sqref="C84" start="0" length="0">
      <dxf>
        <alignment vertical="top" readingOrder="0"/>
        <border outline="0">
          <left/>
        </border>
      </dxf>
    </rfmt>
    <rfmt sheetId="2" sqref="C85" start="0" length="0">
      <dxf>
        <alignment vertical="top" readingOrder="0"/>
        <border outline="0">
          <left/>
        </border>
      </dxf>
    </rfmt>
    <rfmt sheetId="2" sqref="C86" start="0" length="0">
      <dxf>
        <alignment vertical="top" readingOrder="0"/>
        <border outline="0">
          <left/>
        </border>
      </dxf>
    </rfmt>
    <rfmt sheetId="2" sqref="C87" start="0" length="0">
      <dxf>
        <alignment vertical="top" readingOrder="0"/>
        <border outline="0">
          <left/>
        </border>
      </dxf>
    </rfmt>
    <rfmt sheetId="2" sqref="C88" start="0" length="0">
      <dxf>
        <alignment vertical="top" readingOrder="0"/>
        <border outline="0">
          <left/>
        </border>
      </dxf>
    </rfmt>
    <rfmt sheetId="2" sqref="C89" start="0" length="0">
      <dxf>
        <alignment vertical="top" readingOrder="0"/>
        <border outline="0">
          <left/>
        </border>
      </dxf>
    </rfmt>
    <rfmt sheetId="2" sqref="C90" start="0" length="0">
      <dxf>
        <alignment vertical="top" readingOrder="0"/>
        <border outline="0">
          <left/>
        </border>
      </dxf>
    </rfmt>
    <rfmt sheetId="2" sqref="C91" start="0" length="0">
      <dxf>
        <alignment vertical="top" readingOrder="0"/>
        <border outline="0">
          <left/>
        </border>
      </dxf>
    </rfmt>
    <rfmt sheetId="2" sqref="C92" start="0" length="0">
      <dxf>
        <alignment vertical="top" readingOrder="0"/>
        <border outline="0">
          <left/>
        </border>
      </dxf>
    </rfmt>
    <rfmt sheetId="2" sqref="C93" start="0" length="0">
      <dxf>
        <alignment vertical="top" readingOrder="0"/>
        <border outline="0">
          <left/>
        </border>
      </dxf>
    </rfmt>
    <rfmt sheetId="2" sqref="C94" start="0" length="0">
      <dxf>
        <alignment vertical="top" readingOrder="0"/>
        <border outline="0">
          <left/>
        </border>
      </dxf>
    </rfmt>
    <rfmt sheetId="2" sqref="C95" start="0" length="0">
      <dxf>
        <alignment vertical="top" readingOrder="0"/>
        <border outline="0">
          <left/>
        </border>
      </dxf>
    </rfmt>
    <rfmt sheetId="2" sqref="C96" start="0" length="0">
      <dxf>
        <alignment vertical="top" readingOrder="0"/>
        <border outline="0">
          <left/>
        </border>
      </dxf>
    </rfmt>
    <rfmt sheetId="2" sqref="C97" start="0" length="0">
      <dxf>
        <alignment vertical="top" readingOrder="0"/>
        <border outline="0">
          <left/>
        </border>
      </dxf>
    </rfmt>
    <rfmt sheetId="2" sqref="C98" start="0" length="0">
      <dxf>
        <alignment vertical="top" readingOrder="0"/>
        <border outline="0">
          <left/>
        </border>
      </dxf>
    </rfmt>
    <rfmt sheetId="2" sqref="C99" start="0" length="0">
      <dxf>
        <alignment vertical="top" readingOrder="0"/>
        <border outline="0">
          <left/>
        </border>
      </dxf>
    </rfmt>
    <rfmt sheetId="2" sqref="C100" start="0" length="0">
      <dxf>
        <alignment vertical="top" readingOrder="0"/>
        <border outline="0">
          <left/>
        </border>
      </dxf>
    </rfmt>
    <rfmt sheetId="2" sqref="C101" start="0" length="0">
      <dxf>
        <alignment vertical="top" readingOrder="0"/>
        <border outline="0">
          <left/>
        </border>
      </dxf>
    </rfmt>
    <rfmt sheetId="2" sqref="C102" start="0" length="0">
      <dxf>
        <alignment vertical="top" readingOrder="0"/>
        <border outline="0">
          <left/>
        </border>
      </dxf>
    </rfmt>
    <rfmt sheetId="2" sqref="C103" start="0" length="0">
      <dxf>
        <alignment vertical="top" readingOrder="0"/>
        <border outline="0">
          <left/>
        </border>
      </dxf>
    </rfmt>
    <rfmt sheetId="2" sqref="C104" start="0" length="0">
      <dxf>
        <alignment vertical="top" readingOrder="0"/>
        <border outline="0">
          <left/>
        </border>
      </dxf>
    </rfmt>
    <rfmt sheetId="2" sqref="C105" start="0" length="0">
      <dxf>
        <alignment vertical="top" readingOrder="0"/>
        <border outline="0">
          <left/>
        </border>
      </dxf>
    </rfmt>
    <rfmt sheetId="2" sqref="C106" start="0" length="0">
      <dxf>
        <alignment vertical="top" readingOrder="0"/>
        <border outline="0">
          <left/>
        </border>
      </dxf>
    </rfmt>
    <rfmt sheetId="2" sqref="C107" start="0" length="0">
      <dxf>
        <alignment vertical="top" readingOrder="0"/>
        <border outline="0">
          <left/>
        </border>
      </dxf>
    </rfmt>
    <rfmt sheetId="2" sqref="C108" start="0" length="0">
      <dxf>
        <alignment vertical="top" readingOrder="0"/>
        <border outline="0">
          <left/>
        </border>
      </dxf>
    </rfmt>
    <rfmt sheetId="2" sqref="C109" start="0" length="0">
      <dxf>
        <alignment vertical="top" readingOrder="0"/>
        <border outline="0">
          <left/>
        </border>
      </dxf>
    </rfmt>
    <rfmt sheetId="2" sqref="C110" start="0" length="0">
      <dxf>
        <alignment vertical="top" readingOrder="0"/>
        <border outline="0">
          <left/>
        </border>
      </dxf>
    </rfmt>
    <rfmt sheetId="2" sqref="C111" start="0" length="0">
      <dxf>
        <alignment vertical="top" readingOrder="0"/>
        <border outline="0">
          <left/>
        </border>
      </dxf>
    </rfmt>
    <rfmt sheetId="2" sqref="C112" start="0" length="0">
      <dxf>
        <alignment vertical="top" readingOrder="0"/>
        <border outline="0">
          <left/>
        </border>
      </dxf>
    </rfmt>
    <rfmt sheetId="2" sqref="C113" start="0" length="0">
      <dxf>
        <alignment vertical="top" readingOrder="0"/>
        <border outline="0">
          <left/>
        </border>
      </dxf>
    </rfmt>
    <rfmt sheetId="2" sqref="C114" start="0" length="0">
      <dxf>
        <alignment vertical="top" readingOrder="0"/>
        <border outline="0">
          <left/>
        </border>
      </dxf>
    </rfmt>
    <rfmt sheetId="2" sqref="C115" start="0" length="0">
      <dxf>
        <alignment vertical="top" readingOrder="0"/>
        <border outline="0">
          <left/>
        </border>
      </dxf>
    </rfmt>
    <rfmt sheetId="2" sqref="C116" start="0" length="0">
      <dxf>
        <alignment vertical="top" readingOrder="0"/>
        <border outline="0">
          <left/>
        </border>
      </dxf>
    </rfmt>
    <rfmt sheetId="2" sqref="C117" start="0" length="0">
      <dxf>
        <alignment vertical="top" readingOrder="0"/>
        <border outline="0">
          <left/>
        </border>
      </dxf>
    </rfmt>
    <rfmt sheetId="2" sqref="C118" start="0" length="0">
      <dxf>
        <alignment vertical="top" readingOrder="0"/>
        <border outline="0">
          <left/>
        </border>
      </dxf>
    </rfmt>
    <rfmt sheetId="2" sqref="C119" start="0" length="0">
      <dxf>
        <alignment vertical="top" readingOrder="0"/>
        <border outline="0">
          <left/>
        </border>
      </dxf>
    </rfmt>
    <rfmt sheetId="2" sqref="C120" start="0" length="0">
      <dxf>
        <alignment vertical="top" readingOrder="0"/>
        <border outline="0">
          <left/>
        </border>
      </dxf>
    </rfmt>
    <rfmt sheetId="2" sqref="C121" start="0" length="0">
      <dxf>
        <alignment vertical="top" readingOrder="0"/>
        <border outline="0">
          <left/>
        </border>
      </dxf>
    </rfmt>
    <rfmt sheetId="2" sqref="C122" start="0" length="0">
      <dxf>
        <alignment vertical="top" readingOrder="0"/>
        <border outline="0">
          <left/>
        </border>
      </dxf>
    </rfmt>
    <rfmt sheetId="2" sqref="C123" start="0" length="0">
      <dxf>
        <alignment vertical="top" readingOrder="0"/>
        <border outline="0">
          <left/>
        </border>
      </dxf>
    </rfmt>
    <rfmt sheetId="2" sqref="C124" start="0" length="0">
      <dxf>
        <alignment vertical="top" readingOrder="0"/>
        <border outline="0">
          <left/>
        </border>
      </dxf>
    </rfmt>
    <rfmt sheetId="2" sqref="C125" start="0" length="0">
      <dxf>
        <alignment vertical="top" readingOrder="0"/>
        <border outline="0">
          <left/>
        </border>
      </dxf>
    </rfmt>
    <rfmt sheetId="2" sqref="C126" start="0" length="0">
      <dxf>
        <alignment vertical="top" readingOrder="0"/>
        <border outline="0">
          <left/>
        </border>
      </dxf>
    </rfmt>
    <rfmt sheetId="2" sqref="C127" start="0" length="0">
      <dxf>
        <alignment vertical="top" readingOrder="0"/>
        <border outline="0">
          <left/>
        </border>
      </dxf>
    </rfmt>
    <rfmt sheetId="2" sqref="C128" start="0" length="0">
      <dxf>
        <alignment vertical="top" readingOrder="0"/>
        <border outline="0">
          <left/>
        </border>
      </dxf>
    </rfmt>
    <rfmt sheetId="2" sqref="C129" start="0" length="0">
      <dxf>
        <alignment vertical="top" readingOrder="0"/>
        <border outline="0">
          <left/>
        </border>
      </dxf>
    </rfmt>
    <rfmt sheetId="2" sqref="C130" start="0" length="0">
      <dxf>
        <alignment vertical="top" readingOrder="0"/>
        <border outline="0">
          <left/>
        </border>
      </dxf>
    </rfmt>
    <rfmt sheetId="2" sqref="C131" start="0" length="0">
      <dxf>
        <alignment vertical="top" readingOrder="0"/>
      </dxf>
    </rfmt>
    <rfmt sheetId="2" sqref="C132" start="0" length="0">
      <dxf>
        <alignment vertical="top" readingOrder="0"/>
      </dxf>
    </rfmt>
    <rfmt sheetId="2" sqref="C133" start="0" length="0">
      <dxf>
        <alignment vertical="top" readingOrder="0"/>
      </dxf>
    </rfmt>
    <rfmt sheetId="2" sqref="C134" start="0" length="0">
      <dxf>
        <alignment vertical="top" readingOrder="0"/>
      </dxf>
    </rfmt>
    <rfmt sheetId="2" sqref="C135" start="0" length="0">
      <dxf>
        <alignment vertical="top" readingOrder="0"/>
        <border outline="0">
          <left/>
        </border>
      </dxf>
    </rfmt>
    <rfmt sheetId="2" sqref="C136" start="0" length="0">
      <dxf>
        <alignment vertical="top" readingOrder="0"/>
        <border outline="0">
          <left/>
        </border>
      </dxf>
    </rfmt>
    <rfmt sheetId="2" sqref="C137" start="0" length="0">
      <dxf>
        <alignment vertical="top" readingOrder="0"/>
        <border outline="0">
          <left/>
        </border>
      </dxf>
    </rfmt>
    <rfmt sheetId="2" sqref="C138" start="0" length="0">
      <dxf>
        <alignment vertical="top" readingOrder="0"/>
        <border outline="0">
          <left/>
        </border>
      </dxf>
    </rfmt>
    <rfmt sheetId="2" sqref="C139" start="0" length="0">
      <dxf>
        <alignment vertical="top" readingOrder="0"/>
        <border outline="0">
          <left/>
        </border>
      </dxf>
    </rfmt>
    <rfmt sheetId="2" sqref="C140" start="0" length="0">
      <dxf>
        <alignment vertical="top" readingOrder="0"/>
        <border outline="0">
          <left/>
        </border>
      </dxf>
    </rfmt>
    <rfmt sheetId="2" sqref="C141" start="0" length="0">
      <dxf>
        <alignment vertical="top" readingOrder="0"/>
        <border outline="0">
          <left/>
        </border>
      </dxf>
    </rfmt>
    <rfmt sheetId="2" sqref="C142" start="0" length="0">
      <dxf>
        <alignment vertical="top" readingOrder="0"/>
        <border outline="0">
          <left/>
        </border>
      </dxf>
    </rfmt>
    <rfmt sheetId="2" sqref="C143" start="0" length="0">
      <dxf>
        <alignment vertical="top" readingOrder="0"/>
        <border outline="0">
          <left/>
        </border>
      </dxf>
    </rfmt>
    <rfmt sheetId="2" sqref="C144" start="0" length="0">
      <dxf>
        <alignment vertical="top" readingOrder="0"/>
        <border outline="0">
          <left/>
        </border>
      </dxf>
    </rfmt>
    <rfmt sheetId="2" sqref="C145" start="0" length="0">
      <dxf>
        <alignment vertical="top" readingOrder="0"/>
        <border outline="0">
          <left/>
        </border>
      </dxf>
    </rfmt>
    <rfmt sheetId="2" sqref="C146" start="0" length="0">
      <dxf>
        <alignment vertical="top" readingOrder="0"/>
        <border outline="0">
          <left/>
        </border>
      </dxf>
    </rfmt>
    <rfmt sheetId="2" sqref="C147" start="0" length="0">
      <dxf>
        <alignment vertical="top" readingOrder="0"/>
        <border outline="0">
          <left/>
        </border>
      </dxf>
    </rfmt>
    <rfmt sheetId="2" sqref="C148" start="0" length="0">
      <dxf>
        <alignment vertical="top" readingOrder="0"/>
        <border outline="0">
          <left/>
        </border>
      </dxf>
    </rfmt>
    <rfmt sheetId="2" sqref="C149" start="0" length="0">
      <dxf>
        <alignment vertical="top" readingOrder="0"/>
        <border outline="0">
          <left/>
        </border>
      </dxf>
    </rfmt>
    <rfmt sheetId="2" sqref="C150" start="0" length="0">
      <dxf>
        <alignment vertical="top" readingOrder="0"/>
        <border outline="0">
          <left/>
        </border>
      </dxf>
    </rfmt>
    <rfmt sheetId="2" sqref="C151" start="0" length="0">
      <dxf>
        <alignment vertical="top" readingOrder="0"/>
        <border outline="0">
          <left/>
        </border>
      </dxf>
    </rfmt>
    <rfmt sheetId="2" sqref="C152" start="0" length="0">
      <dxf>
        <alignment vertical="top" readingOrder="0"/>
        <border outline="0">
          <left/>
        </border>
      </dxf>
    </rfmt>
    <rfmt sheetId="2" sqref="C153" start="0" length="0">
      <dxf>
        <alignment vertical="top" readingOrder="0"/>
        <border outline="0">
          <left/>
        </border>
      </dxf>
    </rfmt>
    <rfmt sheetId="2" sqref="C154" start="0" length="0">
      <dxf>
        <alignment vertical="top" readingOrder="0"/>
        <border outline="0">
          <left/>
        </border>
      </dxf>
    </rfmt>
    <rfmt sheetId="2" sqref="C155" start="0" length="0">
      <dxf>
        <alignment vertical="top" readingOrder="0"/>
        <border outline="0">
          <left/>
        </border>
      </dxf>
    </rfmt>
    <rfmt sheetId="2" sqref="C156" start="0" length="0">
      <dxf>
        <alignment vertical="top" readingOrder="0"/>
        <border outline="0">
          <left/>
        </border>
      </dxf>
    </rfmt>
    <rfmt sheetId="2" sqref="C157" start="0" length="0">
      <dxf>
        <alignment vertical="top" readingOrder="0"/>
        <border outline="0">
          <left/>
        </border>
      </dxf>
    </rfmt>
    <rfmt sheetId="2" sqref="C158" start="0" length="0">
      <dxf>
        <alignment vertical="top" readingOrder="0"/>
        <border outline="0">
          <left/>
        </border>
      </dxf>
    </rfmt>
    <rfmt sheetId="2" sqref="C159" start="0" length="0">
      <dxf>
        <alignment vertical="top" readingOrder="0"/>
        <border outline="0">
          <left/>
        </border>
      </dxf>
    </rfmt>
    <rfmt sheetId="2" sqref="C160" start="0" length="0">
      <dxf>
        <alignment vertical="top" readingOrder="0"/>
        <border outline="0">
          <left/>
        </border>
      </dxf>
    </rfmt>
    <rfmt sheetId="2" sqref="C161" start="0" length="0">
      <dxf>
        <alignment vertical="top" readingOrder="0"/>
        <border outline="0">
          <left/>
        </border>
      </dxf>
    </rfmt>
    <rfmt sheetId="2" sqref="C162" start="0" length="0">
      <dxf>
        <border outline="0">
          <left/>
        </border>
      </dxf>
    </rfmt>
  </rrc>
  <rfmt sheetId="2" sqref="C7:C162" start="0" length="0">
    <dxf>
      <border>
        <left style="thin">
          <color indexed="64"/>
        </left>
      </border>
    </dxf>
  </rfmt>
  <rfmt sheetId="2" sqref="C7" start="0" length="0">
    <dxf>
      <border>
        <top style="thin">
          <color indexed="64"/>
        </top>
      </border>
    </dxf>
  </rfmt>
  <rfmt sheetId="2" sqref="C7:C162" start="0" length="0">
    <dxf>
      <border>
        <right style="thin">
          <color indexed="64"/>
        </right>
      </border>
    </dxf>
  </rfmt>
  <rfmt sheetId="2" sqref="C162" start="0" length="0">
    <dxf>
      <border>
        <bottom style="thin">
          <color indexed="64"/>
        </bottom>
      </border>
    </dxf>
  </rfmt>
  <rfmt sheetId="2" sqref="C7:C162">
    <dxf>
      <border>
        <left style="thin">
          <color indexed="64"/>
        </left>
        <right style="thin">
          <color indexed="64"/>
        </right>
        <vertical style="thin">
          <color indexed="64"/>
        </vertical>
      </border>
    </dxf>
  </rfmt>
  <rfmt sheetId="2" sqref="C7:C162">
    <dxf>
      <alignment horizontal="general" readingOrder="0"/>
    </dxf>
  </rfmt>
  <rfmt sheetId="2" sqref="C7:C162">
    <dxf>
      <alignment horizontal="center" readingOrder="0"/>
    </dxf>
  </rfmt>
  <rcv guid="{687F8751-B366-4F22-ADD1-F981F646E6A3}" action="delete"/>
  <rdn rId="0" localSheetId="2" customView="1" name="Z_687F8751_B366_4F22_ADD1_F981F646E6A3_.wvu.FilterData" hidden="1" oldHidden="1">
    <formula>'Расшифровка лот 1'!$A$7:$B$161</formula>
    <oldFormula>'Расшифровка лот 1'!$A$7:$B$161</oldFormula>
  </rdn>
  <rdn rId="0" localSheetId="3" customView="1" name="Z_687F8751_B366_4F22_ADD1_F981F646E6A3_.wvu.FilterData" hidden="1" oldHidden="1">
    <formula>'Расшифровка лот 2'!$A$1:$D$135</formula>
    <oldFormula>'Расшифровка лот 2'!$A$1:$D$135</oldFormula>
  </rdn>
  <rcv guid="{687F8751-B366-4F22-ADD1-F981F646E6A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xfDxf="1" sqref="D7" start="0" length="0">
    <dxf>
      <font>
        <color auto="1"/>
      </font>
      <fill>
        <patternFill patternType="solid">
          <bgColor theme="0"/>
        </patternFill>
      </fill>
      <border outline="0">
        <right style="thin">
          <color theme="0" tint="-0.14999847407452621"/>
        </right>
        <top style="thin">
          <color theme="0" tint="-0.14999847407452621"/>
        </top>
        <bottom style="thin">
          <color theme="0" tint="-0.14999847407452621"/>
        </bottom>
      </border>
    </dxf>
  </rfmt>
  <rfmt sheetId="2" xfDxf="1" sqref="D8" start="0" length="0">
    <dxf>
      <font>
        <color auto="1"/>
      </font>
      <fill>
        <patternFill patternType="solid">
          <bgColor theme="0"/>
        </patternFill>
      </fill>
      <alignment vertical="top" readingOrder="0"/>
      <border outline="0">
        <right style="thin">
          <color theme="0" tint="-0.14999847407452621"/>
        </right>
        <top style="thin">
          <color theme="0" tint="-0.14999847407452621"/>
        </top>
        <bottom style="thin">
          <color theme="0" tint="-0.14999847407452621"/>
        </bottom>
      </border>
    </dxf>
  </rfmt>
  <rrc rId="1405" sId="2" ref="A1:XFD1" action="deleteRow">
    <rfmt sheetId="2" xfDxf="1" sqref="A1:XFD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cc rId="0" sId="2" dxf="1">
      <nc r="A1" t="inlineStr">
        <is>
          <t>Приложение № 3</t>
        </is>
      </nc>
      <ndxf>
        <font>
          <i/>
          <sz val="12"/>
          <color auto="1"/>
          <name val="Times New Roman"/>
          <scheme val="none"/>
        </font>
        <fill>
          <patternFill patternType="none">
            <bgColor indexed="65"/>
          </patternFill>
        </fill>
        <alignment horizontal="left" vertical="center" readingOrder="0"/>
        <border outline="0">
          <left/>
          <right/>
          <top/>
          <bottom/>
        </border>
      </ndxf>
    </rcc>
    <rfmt sheetId="2" sqref="B1" start="0" length="0">
      <dxf>
        <border outline="0">
          <bottom/>
        </border>
      </dxf>
    </rfmt>
    <rfmt sheetId="2" sqref="C1" start="0" length="0">
      <dxf>
        <numFmt numFmtId="4" formatCode="#,##0.00"/>
      </dxf>
    </rfmt>
  </rrc>
  <rrc rId="1406" sId="2" ref="A1:XFD1" action="deleteRow">
    <rfmt sheetId="2" xfDxf="1" sqref="A1:XFD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cc rId="0" sId="2" dxf="1">
      <nc r="A1" t="inlineStr">
        <is>
          <t>к Порядку реализации активов</t>
        </is>
      </nc>
      <ndxf>
        <font>
          <i/>
          <sz val="12"/>
          <color auto="1"/>
          <name val="Times New Roman"/>
          <scheme val="none"/>
        </font>
        <fill>
          <patternFill patternType="none">
            <bgColor indexed="65"/>
          </patternFill>
        </fill>
        <alignment horizontal="left" vertical="center" readingOrder="0"/>
        <border outline="0">
          <left/>
          <right/>
          <top/>
          <bottom/>
        </border>
      </ndxf>
    </rcc>
    <rfmt sheetId="2" sqref="B1" start="0" length="0">
      <dxf>
        <border outline="0">
          <bottom/>
        </border>
      </dxf>
    </rfmt>
    <rfmt sheetId="2" sqref="C1" start="0" length="0">
      <dxf>
        <numFmt numFmtId="4" formatCode="#,##0.00"/>
      </dxf>
    </rfmt>
  </rrc>
  <rrc rId="1407" sId="2" ref="A1:XFD1" action="deleteRow">
    <rfmt sheetId="2" xfDxf="1" sqref="A1:XFD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cc rId="0" sId="2" dxf="1">
      <nc r="A1" t="inlineStr">
        <is>
          <t>ликвидируемых финансовых организаций</t>
        </is>
      </nc>
      <ndxf>
        <font>
          <i/>
          <sz val="12"/>
          <color auto="1"/>
          <name val="Times New Roman"/>
          <scheme val="none"/>
        </font>
        <fill>
          <patternFill patternType="none">
            <bgColor indexed="65"/>
          </patternFill>
        </fill>
        <alignment horizontal="left" vertical="center" readingOrder="0"/>
        <border outline="0">
          <left/>
          <right/>
          <top/>
          <bottom/>
        </border>
      </ndxf>
    </rcc>
    <rfmt sheetId="2" sqref="B1" start="0" length="0">
      <dxf>
        <font>
          <sz val="10"/>
          <color auto="1"/>
          <name val="Times New Roman"/>
          <scheme val="none"/>
        </font>
        <border outline="0">
          <left style="thin">
            <color theme="2" tint="-0.249977111117893"/>
          </left>
          <right style="thin">
            <color theme="2" tint="-0.249977111117893"/>
          </right>
          <top style="thin">
            <color theme="2" tint="-0.249977111117893"/>
          </top>
          <bottom style="thin">
            <color theme="2" tint="-0.249977111117893"/>
          </bottom>
        </border>
      </dxf>
    </rfmt>
    <rfmt sheetId="2" sqref="C1" start="0" length="0">
      <dxf>
        <numFmt numFmtId="4" formatCode="#,##0.00"/>
      </dxf>
    </rfmt>
  </rrc>
  <rrc rId="1408" sId="2" ref="A1:XFD1" action="deleteRow">
    <rfmt sheetId="2" xfDxf="1" sqref="A1:XFD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 start="0" length="0">
      <dxf>
        <font>
          <b/>
          <i/>
          <sz val="12"/>
          <color auto="1"/>
          <name val="Times New Roman"/>
          <scheme val="none"/>
        </font>
        <fill>
          <patternFill patternType="none">
            <bgColor indexed="65"/>
          </patternFill>
        </fill>
        <alignment horizontal="left" vertical="center" readingOrder="0"/>
        <border outline="0">
          <left/>
          <right/>
          <top/>
          <bottom/>
        </border>
      </dxf>
    </rfmt>
    <rfmt sheetId="2" sqref="B1" start="0" length="0">
      <dxf>
        <font>
          <sz val="10"/>
          <color auto="1"/>
          <name val="Times New Roman"/>
          <scheme val="none"/>
        </font>
        <border outline="0">
          <left style="thin">
            <color theme="2" tint="-0.249977111117893"/>
          </left>
          <right style="thin">
            <color theme="2" tint="-0.249977111117893"/>
          </right>
          <top style="thin">
            <color theme="2" tint="-0.249977111117893"/>
          </top>
          <bottom style="thin">
            <color theme="2" tint="-0.249977111117893"/>
          </bottom>
        </border>
      </dxf>
    </rfmt>
    <rfmt sheetId="2" sqref="C1" start="0" length="0">
      <dxf>
        <numFmt numFmtId="4" formatCode="#,##0.00"/>
      </dxf>
    </rfmt>
  </rrc>
  <rrc rId="1409" sId="2" ref="A1:XFD1" action="deleteRow">
    <rfmt sheetId="2" xfDxf="1" sqref="A1:XFD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 start="0" length="0">
      <dxf>
        <font>
          <b/>
          <i/>
          <sz val="12"/>
          <color auto="1"/>
          <name val="Times New Roman"/>
          <scheme val="none"/>
        </font>
        <fill>
          <patternFill patternType="none">
            <bgColor indexed="65"/>
          </patternFill>
        </fill>
        <alignment horizontal="left" vertical="center" readingOrder="0"/>
        <border outline="0">
          <left/>
          <right/>
          <top/>
          <bottom/>
        </border>
      </dxf>
    </rfmt>
    <rcc rId="0" sId="2" dxf="1">
      <nc r="B1" t="inlineStr">
        <is>
          <t>Расшифровка сборных лотов</t>
        </is>
      </nc>
      <ndxf>
        <font>
          <sz val="13"/>
          <color auto="1"/>
          <name val="Times New Roman"/>
          <scheme val="none"/>
        </font>
        <fill>
          <patternFill patternType="none">
            <bgColor indexed="65"/>
          </patternFill>
        </fill>
        <alignment horizontal="center" vertical="top" readingOrder="0"/>
        <border outline="0">
          <left style="thin">
            <color theme="2" tint="-0.249977111117893"/>
          </left>
          <right style="thin">
            <color theme="2" tint="-0.249977111117893"/>
          </right>
          <top style="thin">
            <color theme="2" tint="-0.249977111117893"/>
          </top>
          <bottom style="thin">
            <color theme="2" tint="-0.249977111117893"/>
          </bottom>
        </border>
      </ndxf>
    </rcc>
    <rfmt sheetId="2" sqref="C1" start="0" length="0">
      <dxf>
        <font>
          <b/>
          <sz val="13"/>
          <color auto="1"/>
          <name val="Times New Roman"/>
          <scheme val="none"/>
        </font>
        <numFmt numFmtId="4" formatCode="#,##0.00"/>
        <fill>
          <patternFill patternType="none">
            <bgColor indexed="65"/>
          </patternFill>
        </fill>
        <alignment horizontal="center" vertical="top" readingOrder="0"/>
        <border outline="0">
          <left/>
          <right/>
          <top/>
          <bottom/>
        </border>
      </dxf>
    </rfmt>
    <rfmt sheetId="2" sqref="D1"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E1"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F1"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G1"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H1"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I1" start="0" length="0">
      <dxf>
        <font>
          <b/>
          <sz val="13"/>
          <color auto="1"/>
          <name val="Times New Roman"/>
          <scheme val="none"/>
        </font>
        <fill>
          <patternFill patternType="none">
            <bgColor indexed="65"/>
          </patternFill>
        </fill>
        <alignment horizontal="center" vertical="top" readingOrder="0"/>
        <border outline="0">
          <left/>
          <right/>
          <top/>
          <bottom/>
        </border>
      </dxf>
    </rfmt>
    <rfmt sheetId="2" sqref="J1" start="0" length="0">
      <dxf>
        <font>
          <b/>
          <sz val="13"/>
          <color auto="1"/>
          <name val="Times New Roman"/>
          <scheme val="none"/>
        </font>
        <fill>
          <patternFill patternType="none">
            <bgColor indexed="65"/>
          </patternFill>
        </fill>
        <alignment horizontal="center" vertical="top" readingOrder="0"/>
        <border outline="0">
          <left/>
          <right/>
          <top/>
          <bottom/>
        </border>
      </dxf>
    </rfmt>
  </rrc>
  <rrc rId="1410" sId="2" ref="A1:XFD1" action="deleteRow">
    <rfmt sheetId="2" xfDxf="1" sqref="A1:XFD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 start="0" length="0">
      <dxf>
        <font>
          <b/>
          <i/>
          <sz val="12"/>
          <color auto="1"/>
          <name val="Times New Roman"/>
          <scheme val="none"/>
        </font>
        <fill>
          <patternFill patternType="none">
            <bgColor indexed="65"/>
          </patternFill>
        </fill>
        <alignment horizontal="left" vertical="center" readingOrder="0"/>
        <border outline="0">
          <left/>
          <right/>
          <top/>
          <bottom/>
        </border>
      </dxf>
    </rfmt>
    <rfmt sheetId="2" sqref="B1" start="0" length="0">
      <dxf>
        <font>
          <sz val="10"/>
          <color auto="1"/>
          <name val="Times New Roman"/>
          <scheme val="none"/>
        </font>
        <border outline="0">
          <left style="thin">
            <color theme="2" tint="-0.249977111117893"/>
          </left>
          <right style="thin">
            <color theme="2" tint="-0.249977111117893"/>
          </right>
          <top style="thin">
            <color theme="2" tint="-0.249977111117893"/>
          </top>
          <bottom style="thin">
            <color theme="2" tint="-0.249977111117893"/>
          </bottom>
        </border>
      </dxf>
    </rfmt>
    <rfmt sheetId="2" sqref="C1" start="0" length="0">
      <dxf>
        <numFmt numFmtId="4" formatCode="#,##0.00"/>
        <border outline="0">
          <bottom/>
        </border>
      </dxf>
    </rfmt>
  </rrc>
  <rfmt sheetId="2" sqref="B1" start="0" length="0">
    <dxf>
      <border outline="0">
        <right style="thin">
          <color indexed="64"/>
        </right>
      </border>
    </dxf>
  </rfmt>
  <rcc rId="1411" sId="2" odxf="1" dxf="1">
    <oc r="C1" t="inlineStr">
      <is>
        <t>Сумма задолженности, в том числе судебной</t>
      </is>
    </oc>
    <nc r="C1" t="inlineStr">
      <is>
        <t>Сумма долга, руб.</t>
      </is>
    </nc>
    <odxf>
      <border outline="0">
        <top style="thin">
          <color indexed="64"/>
        </top>
      </border>
    </odxf>
    <ndxf>
      <border outline="0">
        <top/>
      </border>
    </ndxf>
  </rcc>
  <rcc rId="1412" sId="2" odxf="1" s="1" dxf="1">
    <nc r="D1" t="inlineStr">
      <is>
        <t>Место нахождения имущества</t>
      </is>
    </nc>
    <ndxf>
      <font>
        <b/>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13" sId="2" odxf="1" s="1" dxf="1">
    <nc r="D2" t="inlineStr">
      <is>
        <t>г. Москва</t>
      </is>
    </nc>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14" sId="2" odxf="1" s="1" dxf="1">
    <nc r="D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15" sId="2" odxf="1" s="1" dxf="1">
    <nc r="D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16" sId="2" odxf="1" s="1" dxf="1">
    <nc r="D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17" sId="2" odxf="1" s="1" dxf="1">
    <nc r="D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18" sId="2" odxf="1" s="1" dxf="1">
    <nc r="D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19" sId="2" odxf="1" s="1" dxf="1">
    <nc r="D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0" sId="2" odxf="1" s="1" dxf="1">
    <nc r="D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1" sId="2" odxf="1" s="1" dxf="1">
    <nc r="D1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2" sId="2" odxf="1" s="1" dxf="1">
    <nc r="D1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3" sId="2" odxf="1" s="1" dxf="1">
    <nc r="D1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4" sId="2" odxf="1" s="1" dxf="1">
    <nc r="D1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5" sId="2" odxf="1" s="1" dxf="1">
    <nc r="D1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6" sId="2" odxf="1" s="1" dxf="1">
    <nc r="D1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7" sId="2" odxf="1" s="1" dxf="1">
    <nc r="D1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8" sId="2" odxf="1" s="1" dxf="1">
    <nc r="D1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29" sId="2" odxf="1" s="1" dxf="1">
    <nc r="D1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0" sId="2" odxf="1" s="1" dxf="1">
    <nc r="D1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1" sId="2" odxf="1" s="1" dxf="1">
    <nc r="D2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2" sId="2" odxf="1" s="1" dxf="1">
    <nc r="D2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3" sId="2" odxf="1" s="1" dxf="1">
    <nc r="D2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4" sId="2" odxf="1" s="1" dxf="1">
    <nc r="D2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5" sId="2" odxf="1" s="1" dxf="1">
    <nc r="D2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6" sId="2" odxf="1" s="1" dxf="1">
    <nc r="D2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7" sId="2" odxf="1" s="1" dxf="1">
    <nc r="D2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8" sId="2" odxf="1" s="1" dxf="1">
    <nc r="D2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39" sId="2" odxf="1" s="1" dxf="1">
    <nc r="D2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0" sId="2" odxf="1" s="1" dxf="1">
    <nc r="D2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1" sId="2" odxf="1" s="1" dxf="1">
    <nc r="D3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2" sId="2" odxf="1" s="1" dxf="1">
    <nc r="D3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3" sId="2" odxf="1" s="1" dxf="1">
    <nc r="D3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4" sId="2" odxf="1" s="1" dxf="1">
    <nc r="D3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5" sId="2" odxf="1" s="1" dxf="1">
    <nc r="D3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6" sId="2" odxf="1" s="1" dxf="1">
    <nc r="D3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7" sId="2" odxf="1" s="1" dxf="1">
    <nc r="D3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8" sId="2" odxf="1" s="1" dxf="1">
    <nc r="D3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49" sId="2" odxf="1" s="1" dxf="1">
    <nc r="D3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0" sId="2" odxf="1" s="1" dxf="1">
    <nc r="D3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1" sId="2" odxf="1" s="1" dxf="1">
    <nc r="D4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2" sId="2" odxf="1" s="1" dxf="1">
    <nc r="D4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3" sId="2" odxf="1" s="1" dxf="1">
    <nc r="D4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4" sId="2" odxf="1" s="1" dxf="1">
    <nc r="D4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5" sId="2" odxf="1" s="1" dxf="1">
    <nc r="D4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6" sId="2" odxf="1" s="1" dxf="1">
    <nc r="D4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7" sId="2" odxf="1" s="1" dxf="1">
    <nc r="D4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8" sId="2" odxf="1" s="1" dxf="1">
    <nc r="D4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59" sId="2" odxf="1" s="1" dxf="1">
    <nc r="D4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0" sId="2" odxf="1" s="1" dxf="1">
    <nc r="D4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1" sId="2" odxf="1" s="1" dxf="1">
    <nc r="D5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2" sId="2" odxf="1" s="1" dxf="1">
    <nc r="D5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3" sId="2" odxf="1" s="1" dxf="1">
    <nc r="D5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4" sId="2" odxf="1" s="1" dxf="1">
    <nc r="D5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5" sId="2" odxf="1" s="1" dxf="1">
    <nc r="D5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6" sId="2" odxf="1" s="1" dxf="1">
    <nc r="D5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7" sId="2" odxf="1" s="1" dxf="1">
    <nc r="D5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8" sId="2" odxf="1" s="1" dxf="1">
    <nc r="D5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69" sId="2" odxf="1" s="1" dxf="1">
    <nc r="D5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0" sId="2" odxf="1" s="1" dxf="1">
    <nc r="D5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1" sId="2" odxf="1" s="1" dxf="1">
    <nc r="D6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2" sId="2" odxf="1" s="1" dxf="1">
    <nc r="D6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3" sId="2" odxf="1" s="1" dxf="1">
    <nc r="D6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4" sId="2" odxf="1" s="1" dxf="1">
    <nc r="D6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5" sId="2" odxf="1" s="1" dxf="1">
    <nc r="D6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6" sId="2" odxf="1" s="1" dxf="1">
    <nc r="D6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7" sId="2" odxf="1" s="1" dxf="1">
    <nc r="D6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8" sId="2" odxf="1" s="1" dxf="1">
    <nc r="D6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79" sId="2" odxf="1" s="1" dxf="1">
    <nc r="D6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0" sId="2" odxf="1" s="1" dxf="1">
    <nc r="D6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1" sId="2" odxf="1" s="1" dxf="1">
    <nc r="D7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2" sId="2" odxf="1" s="1" dxf="1">
    <nc r="D7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3" sId="2" odxf="1" s="1" dxf="1">
    <nc r="D7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4" sId="2" odxf="1" s="1" dxf="1">
    <nc r="D7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5" sId="2" odxf="1" s="1" dxf="1">
    <nc r="D7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6" sId="2" odxf="1" s="1" dxf="1">
    <nc r="D7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7" sId="2" odxf="1" s="1" dxf="1">
    <nc r="D7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8" sId="2" odxf="1" s="1" dxf="1">
    <nc r="D7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89" sId="2" odxf="1" s="1" dxf="1">
    <nc r="D7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0" sId="2" odxf="1" s="1" dxf="1">
    <nc r="D7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1" sId="2" odxf="1" s="1" dxf="1">
    <nc r="D8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2" sId="2" odxf="1" s="1" dxf="1">
    <nc r="D8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3" sId="2" odxf="1" s="1" dxf="1">
    <nc r="D8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4" sId="2" odxf="1" s="1" dxf="1">
    <nc r="D8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5" sId="2" odxf="1" s="1" dxf="1">
    <nc r="D8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6" sId="2" odxf="1" s="1" dxf="1">
    <nc r="D8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7" sId="2" odxf="1" s="1" dxf="1">
    <nc r="D8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8" sId="2" odxf="1" s="1" dxf="1">
    <nc r="D8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499" sId="2" odxf="1" s="1" dxf="1">
    <nc r="D8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0" sId="2" odxf="1" s="1" dxf="1">
    <nc r="D8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1" sId="2" odxf="1" s="1" dxf="1">
    <nc r="D9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2" sId="2" odxf="1" s="1" dxf="1">
    <nc r="D9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3" sId="2" odxf="1" s="1" dxf="1">
    <nc r="D9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4" sId="2" odxf="1" s="1" dxf="1">
    <nc r="D9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5" sId="2" odxf="1" s="1" dxf="1">
    <nc r="D9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6" sId="2" odxf="1" s="1" dxf="1">
    <nc r="D9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7" sId="2" odxf="1" s="1" dxf="1">
    <nc r="D9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8" sId="2" odxf="1" s="1" dxf="1">
    <nc r="D9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09" sId="2" odxf="1" s="1" dxf="1">
    <nc r="D9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0" sId="2" odxf="1" s="1" dxf="1">
    <nc r="D9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1" sId="2" odxf="1" s="1" dxf="1">
    <nc r="D10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2" sId="2" odxf="1" s="1" dxf="1">
    <nc r="D10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3" sId="2" odxf="1" s="1" dxf="1">
    <nc r="D10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4" sId="2" odxf="1" s="1" dxf="1">
    <nc r="D10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5" sId="2" odxf="1" s="1" dxf="1">
    <nc r="D10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6" sId="2" odxf="1" s="1" dxf="1">
    <nc r="D10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7" sId="2" odxf="1" s="1" dxf="1">
    <nc r="D10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8" sId="2" odxf="1" s="1" dxf="1">
    <nc r="D10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19" sId="2" odxf="1" s="1" dxf="1">
    <nc r="D10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0" sId="2" odxf="1" s="1" dxf="1">
    <nc r="D10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1" sId="2" odxf="1" s="1" dxf="1">
    <nc r="D11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2" sId="2" odxf="1" s="1" dxf="1">
    <nc r="D11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3" sId="2" odxf="1" s="1" dxf="1">
    <nc r="D11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4" sId="2" odxf="1" s="1" dxf="1">
    <nc r="D11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5" sId="2" odxf="1" s="1" dxf="1">
    <nc r="D11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6" sId="2" odxf="1" s="1" dxf="1">
    <nc r="D11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7" sId="2" odxf="1" s="1" dxf="1">
    <nc r="D11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8" sId="2" odxf="1" s="1" dxf="1">
    <nc r="D11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29" sId="2" odxf="1" s="1" dxf="1">
    <nc r="D11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0" sId="2" odxf="1" s="1" dxf="1">
    <nc r="D11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1" sId="2" odxf="1" s="1" dxf="1">
    <nc r="D12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2" sId="2" odxf="1" s="1" dxf="1">
    <nc r="D12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3" sId="2" odxf="1" s="1" dxf="1">
    <nc r="D12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4" sId="2" odxf="1" s="1" dxf="1">
    <nc r="D12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5" sId="2" odxf="1" s="1" dxf="1">
    <nc r="D12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6" sId="2" odxf="1" s="1" dxf="1">
    <nc r="D12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7" sId="2" odxf="1" s="1" dxf="1">
    <nc r="D12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8" sId="2" odxf="1" s="1" dxf="1">
    <nc r="D12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39" sId="2" odxf="1" s="1" dxf="1">
    <nc r="D12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0" sId="2" odxf="1" s="1" dxf="1">
    <nc r="D12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1" sId="2" odxf="1" s="1" dxf="1">
    <nc r="D13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2" sId="2" odxf="1" s="1" dxf="1">
    <nc r="D13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3" sId="2" odxf="1" s="1" dxf="1">
    <nc r="D13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4" sId="2" odxf="1" s="1" dxf="1">
    <nc r="D13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5" sId="2" odxf="1" s="1" dxf="1">
    <nc r="D13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6" sId="2" odxf="1" s="1" dxf="1">
    <nc r="D13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7" sId="2" odxf="1" s="1" dxf="1">
    <nc r="D13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8" sId="2" odxf="1" s="1" dxf="1">
    <nc r="D13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49" sId="2" odxf="1" s="1" dxf="1">
    <nc r="D13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0" sId="2" odxf="1" s="1" dxf="1">
    <nc r="D13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1" sId="2" odxf="1" s="1" dxf="1">
    <nc r="D14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2" sId="2" odxf="1" s="1" dxf="1">
    <nc r="D14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3" sId="2" odxf="1" s="1" dxf="1">
    <nc r="D14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4" sId="2" odxf="1" s="1" dxf="1">
    <nc r="D14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5" sId="2" odxf="1" s="1" dxf="1">
    <nc r="D14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6" sId="2" odxf="1" s="1" dxf="1">
    <nc r="D14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7" sId="2" odxf="1" s="1" dxf="1">
    <nc r="D146"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8" sId="2" odxf="1" s="1" dxf="1">
    <nc r="D147"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59" sId="2" odxf="1" s="1" dxf="1">
    <nc r="D148"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60" sId="2" odxf="1" s="1" dxf="1">
    <nc r="D149"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61" sId="2" odxf="1" s="1" dxf="1">
    <nc r="D150"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62" sId="2" odxf="1" s="1" dxf="1">
    <nc r="D151"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63" sId="2" odxf="1" s="1" dxf="1">
    <nc r="D152"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64" sId="2" odxf="1" s="1" dxf="1">
    <nc r="D153"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65" sId="2" odxf="1" s="1" dxf="1">
    <nc r="D154"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566" sId="2" odxf="1" s="1" dxf="1">
    <nc r="D155" t="inlineStr">
      <is>
        <t>г. Москва</t>
      </is>
    </nc>
    <o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general" vertical="top"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fmt sheetId="2" sqref="D156" start="0" length="0">
    <dxf>
      <border>
        <right style="thin">
          <color indexed="64"/>
        </right>
      </border>
    </dxf>
  </rfmt>
  <rfmt sheetId="2" sqref="A156:D156" start="0" length="0">
    <dxf>
      <border>
        <bottom style="thin">
          <color indexed="64"/>
        </bottom>
      </border>
    </dxf>
  </rfmt>
  <rfmt sheetId="2" sqref="A156:D156">
    <dxf>
      <border>
        <top style="thin">
          <color indexed="64"/>
        </top>
        <bottom style="thin">
          <color indexed="64"/>
        </bottom>
        <horizontal style="thin">
          <color indexed="64"/>
        </horizontal>
      </border>
    </dxf>
  </rfmt>
  <rcc rId="1567" sId="2">
    <nc r="B156" t="inlineStr">
      <is>
        <t>Итого:</t>
      </is>
    </nc>
  </rcc>
  <rfmt sheetId="2" sqref="A1:XFD1048576" start="0" length="2147483647">
    <dxf>
      <font>
        <name val="Times New Roman"/>
        <scheme val="none"/>
      </font>
    </dxf>
  </rfmt>
  <rdn rId="0" localSheetId="2" customView="1" name="Z_08CF0C71_0DDA_43CA_98A1_5F626839DF34_.wvu.FilterData" hidden="1" oldHidden="1">
    <formula>'Расшифровка сборного лота 2'!$A$1:$B$155</formula>
  </rdn>
  <rdn rId="0" localSheetId="3" customView="1" name="Z_08CF0C71_0DDA_43CA_98A1_5F626839DF34_.wvu.FilterData" hidden="1" oldHidden="1">
    <formula>'Расшифровка лот 2'!$A$1:$D$135</formula>
  </rdn>
  <rcv guid="{08CF0C71-0DDA-43CA-98A1-5F626839DF34}" action="add"/>
  <rsnm rId="1570" sheetId="2" oldName="[Расшифровка лота 1.xlsx]Расшифровка лот 1" newName="[Расшифровка лота 1.xlsx]Расшифровка сборного лота 2"/>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571" sheetId="2" oldName="[Расшифровка сборного лота 1.xlsx]Расшифровка сборного лота 2" newName="[Расшифровка сборного лота 1.xlsx]Расшифровка сборного лота 1"/>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8" sId="3">
    <oc r="C203" t="inlineStr">
      <is>
        <t>Кошенов митрий Рашитович, КД 254/ДВ от 17.03.2008</t>
      </is>
    </oc>
    <nc r="C203"/>
  </rcc>
  <rcc rId="469" sId="3" numFmtId="4">
    <oc r="D203">
      <v>29787.98</v>
    </oc>
    <nc r="D203"/>
  </rcc>
  <rcc rId="470" sId="2">
    <oc r="H210" t="inlineStr">
      <is>
        <t>н</t>
      </is>
    </oc>
    <nc r="H210" t="inlineStr">
      <is>
        <t>ИЛ в ОСП не предъявлялся.(Сводка по ИП с УФССП)</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1" sId="3">
    <nc r="C134" t="inlineStr">
      <is>
        <t>Ярмуш Виктория Викторовна, КД 32/ДВ от 24.04.2007</t>
      </is>
    </nc>
  </rcc>
  <rcc rId="472" sId="3" numFmtId="4">
    <nc r="D134">
      <v>176265.08</v>
    </nc>
  </rcc>
  <rcc rId="473" sId="2">
    <nc r="D143" t="inlineStr">
      <is>
        <t>Гаевская Лора Дмитриевна, КД 336/ПОТР от 02.07.2008, решение по делу 2-1583/2012</t>
      </is>
    </nc>
  </rcc>
  <rcc rId="474" sId="2" numFmtId="4">
    <nc r="E143">
      <v>35121.9</v>
    </nc>
  </rcc>
  <rcc rId="475" sId="2" numFmtId="4">
    <nc r="F143">
      <v>149775.26</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76" sId="2" ref="A211:XFD211" action="deleteRow">
    <rfmt sheetId="2" xfDxf="1" sqref="A211:XFD21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211" start="0" length="0">
      <dxf>
        <border outline="0">
          <right/>
        </border>
      </dxf>
    </rfmt>
    <rcc rId="0" sId="2" dxf="1">
      <nc r="B211"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211"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cc rId="0" sId="2" dxf="1">
      <nc r="D211" t="inlineStr">
        <is>
          <t>Кошенов митрий Рашитович, КД 254/ДВ от 17.03.2008, Первомайский районный суд г. Омска от 30.09.2009 по делу 2-2809/2009</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umFmtId="4">
      <nc r="E211">
        <v>29787.98</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F211">
        <v>627356.41</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c r="G211"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H211" t="inlineStr">
        <is>
          <t>ИП 2/3/7378/22/2009 от 11.11.2009
19.05.2022: от представителя КУ (Гусевой) получена информация о полном погашении задолженности</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fmt sheetId="2" sqref="I211"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211" start="0" length="0">
      <dxf>
        <border outline="0">
          <left/>
        </border>
      </dxf>
    </rfmt>
  </rrc>
  <rcv guid="{687F8751-B366-4F22-ADD1-F981F646E6A3}" action="delete"/>
  <rdn rId="0" localSheetId="2" customView="1" name="Z_687F8751_B366_4F22_ADD1_F981F646E6A3_.wvu.FilterData" hidden="1" oldHidden="1">
    <formula>Расшифровка!$A$2:$I$227</formula>
    <oldFormula>Расшифровка!$A$2:$I$227</oldFormula>
  </rdn>
  <rdn rId="0" localSheetId="3" customView="1" name="Z_687F8751_B366_4F22_ADD1_F981F646E6A3_.wvu.FilterData" hidden="1" oldHidden="1">
    <formula>'лот суд раб не провод'!$A$1:$E$224</formula>
    <oldFormula>'лот суд раб не провод'!$A$1:$E$224</oldFormula>
  </rdn>
  <rcv guid="{687F8751-B366-4F22-ADD1-F981F646E6A3}"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9" sId="2">
    <nc r="D212" t="inlineStr">
      <is>
        <t>Фролова светлана Анатольевна, КД 427/ПОТР от 19.09.2008, решение выборгского районного суда санкт-Петербурга от 24.02.2011 по делу 2-968</t>
      </is>
    </nc>
  </rcc>
  <rcc rId="480" sId="2" numFmtId="4">
    <nc r="E212">
      <v>40416.39</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1" sId="2">
    <nc r="G212" t="inlineStr">
      <is>
        <t>нет</t>
      </is>
    </nc>
  </rcc>
  <rcc rId="482" sId="2">
    <oc r="D212" t="inlineStr">
      <is>
        <t>Фролова светлана Анатольевна, КД 427/ПОТР от 19.09.2008, решение выборгского районного суда санкт-Петербурга от 24.02.2011 по делу 2-968</t>
      </is>
    </oc>
    <nc r="D212" t="inlineStr">
      <is>
        <t>Фролова светлана Анатольевна, КД 427/ПОТР от 19.09.2008, решение выборгского районного суда санкт-Петербурга от 24.02.2011 по делу 2-968/2011</t>
      </is>
    </nc>
  </rcc>
  <rcc rId="483" sId="2">
    <nc r="H212" t="inlineStr">
      <is>
        <r>
          <t xml:space="preserve">ИП - 134940/18/78030-ИП от 05.01612.2
21.05.2020 получен ответ из АСВ, задолженность погашена в полном объеме, </t>
        </r>
        <r>
          <rPr>
            <sz val="9"/>
            <color rgb="FFFF0000"/>
            <rFont val="Calibri"/>
            <family val="2"/>
            <charset val="204"/>
          </rPr>
          <t>есть остатки для списания, направлена инф. для списания</t>
        </r>
      </is>
    </nc>
  </rcc>
  <rcc rId="484" sId="2" numFmtId="4">
    <nc r="F212">
      <v>127785.8</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8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7"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8"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9"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9"/>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0"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1"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2"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3"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4"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7"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8"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9"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0"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1" sId="2" ref="A144:XFD144" action="deleteRow">
    <undo index="0" exp="area" ref3D="1" dr="$A$2:$I$140" dn="Z_988CDBBE_E893_45AB_B0DD_95AB0429785B_.wvu.FilterData" sId="2"/>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8"/>
          <color auto="1"/>
          <name val="Times New Roman"/>
          <scheme val="none"/>
        </font>
        <numFmt numFmtId="1" formatCode="0"/>
        <alignment horizontal="center" vertical="center" wrapText="1" readingOrder="0"/>
        <border outline="0">
          <right/>
        </border>
      </dxf>
    </rfmt>
    <rcc rId="0" sId="2" dxf="1">
      <nc r="B144" t="inlineStr">
        <is>
          <t>А</t>
        </is>
      </nc>
      <ndxf>
        <font>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8"/>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2"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8"/>
          <color auto="1"/>
          <name val="Times New Roman"/>
          <scheme val="none"/>
        </font>
        <numFmt numFmtId="1" formatCode="0"/>
        <alignment horizontal="center" vertical="center" wrapText="1" readingOrder="0"/>
        <border outline="0">
          <right/>
        </border>
      </dxf>
    </rfmt>
    <rcc rId="0" sId="2" dxf="1">
      <nc r="B144" t="inlineStr">
        <is>
          <t>А</t>
        </is>
      </nc>
      <ndxf>
        <font>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8"/>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3"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8"/>
          <color auto="1"/>
          <name val="Times New Roman"/>
          <scheme val="none"/>
        </font>
        <numFmt numFmtId="1" formatCode="0"/>
        <alignment horizontal="center" vertical="center" wrapText="1" readingOrder="0"/>
        <border outline="0">
          <right/>
        </border>
      </dxf>
    </rfmt>
    <rcc rId="0" sId="2" dxf="1">
      <nc r="B144" t="inlineStr">
        <is>
          <t>А</t>
        </is>
      </nc>
      <ndxf>
        <font>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8"/>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4"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7"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8"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9"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0"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1"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2"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3"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4"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7"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18"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19"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0"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1"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2"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3"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4"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5"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6"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7"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8"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9"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0"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1"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2"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3"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4"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5"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6"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7"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8" sId="2" ref="A158:XFD158" action="deleteRow">
    <rfmt sheetId="2" xfDxf="1" sqref="A158:XFD158"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8" start="0" length="0">
      <dxf>
        <border outline="0">
          <right/>
        </border>
      </dxf>
    </rfmt>
    <rcc rId="0" sId="2" dxf="1">
      <nc r="B158"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8"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8"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8"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8"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8"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8"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8"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8" start="0" length="0">
      <dxf>
        <border outline="0">
          <left/>
        </border>
      </dxf>
    </rfmt>
  </rrc>
  <rrc rId="539"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0"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1"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2"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3"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4"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5"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6"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7"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8"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9"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0"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1"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2"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3" sId="2" ref="A159:XFD159" action="deleteRow">
    <undo index="0" exp="area" ref3D="1" dr="$A$2:$I$153" dn="Z_E487822A_321D_4728_A9FF_7C4FA9F4FE78_.wvu.FilterData" sId="2"/>
    <undo index="0" exp="area" ref3D="1" dr="$A$2:$I$153" dn="Z_59609F5C_065A_4B9D_ADA4_77F8E97C5E0D_.wvu.FilterData" sId="2"/>
    <undo index="0" exp="area" ref3D="1" dr="$A$2:$I$153" dn="Z_258DB2D4_7990_43E0_8C8E_57038001D32B_.wvu.FilterData" sId="2"/>
    <undo index="0" exp="area" ref3D="1" dr="$A$2:$I$153" dn="Z_5723316B_B22D_40AA_BBE4_3545838F9FF9_.wvu.FilterData" sId="2"/>
    <undo index="0" exp="area" ref3D="1" dr="$A$2:$I$153" dn="Z_475C2ED9_FD9A_4138_A576_98D5A80EB9BF_.wvu.FilterData" sId="2"/>
    <undo index="0" exp="area" ref3D="1" dr="$A$2:$I$153" dn="Z_C6524B7D_285C_4B75_B134_79EAD302D2D6_.wvu.FilterData" sId="2"/>
    <undo index="0" exp="area" ref3D="1" dr="$A$2:$I$153" dn="Z_09A5A8CE_9689_415B_8FFA_D5A14CAA3443_.wvu.FilterData" sId="2"/>
    <undo index="0" exp="area" ref3D="1" dr="$A$2:$I$153" dn="Z_40DB7F91_52C0_4546_9CDB_A9189D8CB7CE_.wvu.FilterData" sId="2"/>
    <undo index="0" exp="area" ref3D="1" dr="$A$2:$I$153" dn="Z_687F8751_B366_4F22_ADD1_F981F646E6A3_.wvu.FilterData" sId="2"/>
    <undo index="0" exp="area" ref3D="1" dr="$A$2:$I$153" dn="_ФильтрБазыДанных" sId="2"/>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4"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B159" start="0" length="0">
      <dxf>
        <border outline="0">
          <top/>
        </border>
      </dxf>
    </rfmt>
    <rfmt sheetId="2" sqref="C159" start="0" length="0">
      <dxf>
        <alignment vertical="top" readingOrder="0"/>
        <border outline="0">
          <top/>
        </border>
      </dxf>
    </rfmt>
    <rfmt sheetId="2" sqref="D159" start="0" length="0">
      <dxf>
        <border outline="0">
          <top/>
        </border>
      </dxf>
    </rfmt>
    <rfmt sheetId="2" sqref="E159" start="0" length="0">
      <dxf>
        <border outline="0">
          <top/>
        </border>
      </dxf>
    </rfmt>
    <rfmt sheetId="2" sqref="F159" start="0" length="0">
      <dxf>
        <border outline="0">
          <top/>
        </border>
      </dxf>
    </rfmt>
    <rfmt sheetId="2" sqref="G159" start="0" length="0">
      <dxf>
        <border outline="0">
          <top/>
        </border>
      </dxf>
    </rfmt>
    <rfmt sheetId="2" sqref="H159" start="0" length="0">
      <dxf>
        <border outline="0">
          <top/>
        </border>
      </dxf>
    </rfmt>
    <rfmt sheetId="2" sqref="I159" start="0" length="0">
      <dxf>
        <border outline="0">
          <top/>
        </border>
      </dxf>
    </rfmt>
  </rrc>
  <rrc rId="555"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C159" start="0" length="0">
      <dxf>
        <alignment vertical="top" readingOrder="0"/>
      </dxf>
    </rfmt>
  </rrc>
  <rrc rId="556"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C159" start="0" length="0">
      <dxf>
        <alignment vertical="top" readingOrder="0"/>
      </dxf>
    </rfmt>
  </rrc>
  <rcv guid="{40DB7F91-52C0-4546-9CDB-A9189D8CB7CE}" action="delete"/>
  <rcv guid="{40DB7F91-52C0-4546-9CDB-A9189D8CB7CE}" action="add"/>
  <rcv guid="{40DB7F91-52C0-4546-9CDB-A9189D8CB7CE}" action="add"/>
  <rcc rId="557" sId="2">
    <oc r="H121" t="inlineStr">
      <is>
        <t>189555/20/23054-ИП - кокнчено</t>
      </is>
    </oc>
    <nc r="H121" t="inlineStr">
      <is>
        <t>189555/20/23054-ИП - окончено</t>
      </is>
    </nc>
  </rcc>
  <rdn rId="0" localSheetId="2" customView="1" name="Z_40DB7F91_52C0_4546_9CDB_A9189D8CB7CE_.wvu.FilterData" hidden="1" oldHidden="1">
    <formula>Расшифровка!$A$2:$I$156</formula>
    <oldFormula>Расшифровка!$A$2:$I$156</oldFormula>
  </rdn>
  <rdn rId="0" localSheetId="3" customView="1" name="Z_40DB7F91_52C0_4546_9CDB_A9189D8CB7CE_.wvu.FilterData" hidden="1" oldHidden="1">
    <formula>'лот суд раб не провод'!$A$1:$E$224</formula>
    <oldFormula>'лот суд раб не провод'!$A$1:$E$224</oldFormula>
  </rdn>
  <rcv guid="{40DB7F91-52C0-4546-9CDB-A9189D8CB7CE}"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6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2"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3"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4"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5"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6"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7"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8"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9"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2"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3"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4"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5"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6"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7"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8"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9"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2"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3"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4"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5"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6"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7"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8"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9"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2"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3"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4"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5"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6"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7"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8"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9"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0"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1"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2"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3"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4"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5"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6"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7"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8"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9"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10"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11"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2"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3"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4"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5"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6"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7"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8"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9"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0"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1"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2"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3"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4"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5"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6" sId="3" ref="A158:XFD158" action="deleteRow">
    <undo index="0" exp="area" ref3D="1" dr="$A$1:$E$158" dn="Z_59609F5C_065A_4B9D_ADA4_77F8E97C5E0D_.wvu.FilterData" sId="3"/>
    <undo index="0" exp="area" ref3D="1" dr="$A$1:$E$158" dn="Z_258DB2D4_7990_43E0_8C8E_57038001D32B_.wvu.FilterData" sId="3"/>
    <undo index="0" exp="area" ref3D="1" dr="$A$1:$E$158" dn="Z_F9B5E7EA_6B9E_4F0F_B5B5_9CB71605A001_.wvu.FilterData" sId="3"/>
    <undo index="0" exp="area" ref3D="1" dr="$A$1:$E$158" dn="Z_5723316B_B22D_40AA_BBE4_3545838F9FF9_.wvu.FilterData" sId="3"/>
    <undo index="0" exp="area" ref3D="1" dr="$A$1:$E$158" dn="Z_76B6D002_E2A3_45B7_AB66_441F85018510_.wvu.FilterData" sId="3"/>
    <undo index="0" exp="area" ref3D="1" dr="$A$1:$E$158" dn="Z_E487822A_321D_4728_A9FF_7C4FA9F4FE78_.wvu.FilterData" sId="3"/>
    <undo index="0" exp="area" ref3D="1" dr="$A$1:$E$158" dn="Z_C6524B7D_285C_4B75_B134_79EAD302D2D6_.wvu.FilterData" sId="3"/>
    <undo index="0" exp="area" ref3D="1" dr="$A$1:$E$158" dn="Z_09A5A8CE_9689_415B_8FFA_D5A14CAA3443_.wvu.FilterData" sId="3"/>
    <undo index="0" exp="area" ref3D="1" dr="$A$1:$E$158" dn="Z_40DB7F91_52C0_4546_9CDB_A9189D8CB7CE_.wvu.FilterData" sId="3"/>
    <undo index="0" exp="area" ref3D="1" dr="$A$1:$E$158" dn="Z_475C2ED9_FD9A_4138_A576_98D5A80EB9BF_.wvu.FilterData" sId="3"/>
    <undo index="0" exp="area" ref3D="1" dr="$A$1:$E$158" dn="Z_687F8751_B366_4F22_ADD1_F981F646E6A3_.wvu.FilterData" sId="3"/>
    <undo index="0" exp="area" ref3D="1" dr="$A$1:$E$158" dn="_ФильтрБазыДанных" sId="3"/>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27" sId="3" ref="A115:XFD115" action="deleteRow">
    <rfmt sheetId="3" xfDxf="1" sqref="A115:XFD115" start="0" length="0">
      <dxf>
        <font>
          <sz val="9"/>
          <color auto="1"/>
        </font>
        <fill>
          <patternFill patternType="solid">
            <bgColor rgb="FFFF0000"/>
          </patternFill>
        </fill>
      </dxf>
    </rfmt>
    <rfmt sheetId="3" sqref="A115" start="0" length="0">
      <dxf>
        <border outline="0">
          <left style="thin">
            <color indexed="64"/>
          </left>
          <right style="thin">
            <color indexed="64"/>
          </right>
          <top style="thin">
            <color indexed="64"/>
          </top>
          <bottom style="thin">
            <color indexed="64"/>
          </bottom>
        </border>
      </dxf>
    </rfmt>
    <rfmt sheetId="3" sqref="B115" start="0" length="0">
      <dxf>
        <border outline="0">
          <left style="thin">
            <color indexed="64"/>
          </left>
          <right style="thin">
            <color indexed="64"/>
          </right>
          <top style="thin">
            <color indexed="64"/>
          </top>
          <bottom style="thin">
            <color indexed="64"/>
          </bottom>
        </border>
      </dxf>
    </rfmt>
    <rcc rId="0" sId="3" dxf="1">
      <nc r="C115" t="inlineStr">
        <is>
          <t>Кучеренко Ксения Олеговна</t>
        </is>
      </nc>
      <ndxf>
        <alignment horizontal="left" vertical="center" wrapText="1" readingOrder="0"/>
        <border outline="0">
          <left style="thin">
            <color indexed="64"/>
          </left>
          <right style="thin">
            <color indexed="64"/>
          </right>
          <top style="thin">
            <color indexed="64"/>
          </top>
          <bottom style="thin">
            <color indexed="64"/>
          </bottom>
        </border>
      </ndxf>
    </rcc>
    <rcc rId="0" sId="3" dxf="1">
      <nc r="D115" t="inlineStr">
        <is>
          <t>юристы пишут погашена. Написала Лолите</t>
        </is>
      </nc>
      <ndxf>
        <numFmt numFmtId="4" formatCode="#,##0.00"/>
        <alignment horizontal="center" vertical="center" wrapText="1" readingOrder="0"/>
        <border outline="0">
          <left style="thin">
            <color indexed="64"/>
          </left>
          <right style="thin">
            <color indexed="64"/>
          </right>
          <top style="thin">
            <color indexed="64"/>
          </top>
          <bottom style="thin">
            <color indexed="64"/>
          </bottom>
        </border>
      </ndxf>
    </rcc>
    <rfmt sheetId="3" sqref="E115" start="0" length="0">
      <dxf>
        <font>
          <sz val="9"/>
          <color auto="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rc>
  <rrc rId="628" sId="3" ref="A115:XFD115" action="deleteRow">
    <rfmt sheetId="3" xfDxf="1" sqref="A115:XFD115" start="0" length="0">
      <dxf>
        <font>
          <sz val="9"/>
          <color auto="1"/>
        </font>
        <fill>
          <patternFill patternType="solid">
            <bgColor rgb="FFFF0000"/>
          </patternFill>
        </fill>
      </dxf>
    </rfmt>
    <rfmt sheetId="3" sqref="A115" start="0" length="0">
      <dxf>
        <border outline="0">
          <left style="thin">
            <color indexed="64"/>
          </left>
          <right style="thin">
            <color indexed="64"/>
          </right>
          <top style="thin">
            <color indexed="64"/>
          </top>
          <bottom style="thin">
            <color indexed="64"/>
          </bottom>
        </border>
      </dxf>
    </rfmt>
    <rfmt sheetId="3" sqref="B115" start="0" length="0">
      <dxf>
        <border outline="0">
          <left style="thin">
            <color indexed="64"/>
          </left>
          <right style="thin">
            <color indexed="64"/>
          </right>
          <top style="thin">
            <color indexed="64"/>
          </top>
          <bottom style="thin">
            <color indexed="64"/>
          </bottom>
        </border>
      </dxf>
    </rfmt>
    <rcc rId="0" sId="3" dxf="1">
      <nc r="C115" t="inlineStr">
        <is>
          <t>Ростомашвили Людмила Николаевна (8/СПЕЦ/УХТ) - 27.02.2020 получен ответ: задолженность погашена в полном объеме, КД закрыт</t>
        </is>
      </nc>
      <ndxf>
        <alignment horizontal="left" vertical="center" wrapText="1" readingOrder="0"/>
        <border outline="0">
          <left style="thin">
            <color indexed="64"/>
          </left>
          <right style="thin">
            <color indexed="64"/>
          </right>
          <top style="thin">
            <color indexed="64"/>
          </top>
          <bottom style="thin">
            <color indexed="64"/>
          </bottom>
        </border>
      </ndxf>
    </rcc>
    <rfmt sheetId="3" sqref="D115" start="0" length="0">
      <dxf>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3" sqref="E115" start="0" length="0">
      <dxf>
        <font>
          <sz val="9"/>
          <color auto="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rc>
  <rrc rId="629" sId="2" ref="A17:XFD17" action="deleteRow">
    <rfmt sheetId="2" xfDxf="1" sqref="A17:XFD17"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7" start="0" length="0">
      <dxf>
        <font>
          <sz val="7"/>
          <color auto="1"/>
          <name val="Times New Roman"/>
          <scheme val="none"/>
        </font>
        <numFmt numFmtId="1" formatCode="0"/>
        <alignment horizontal="center" vertical="center" wrapText="1" readingOrder="0"/>
        <border outline="0">
          <right/>
        </border>
      </dxf>
    </rfmt>
    <rfmt sheetId="2" sqref="B1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umFmtId="4">
      <nc r="C17">
        <v>15</v>
      </nc>
      <n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ndxf>
    </rcc>
    <rcc rId="0" sId="2" dxf="1">
      <nc r="D17" t="inlineStr">
        <is>
          <t>Купреева Ольга Михайловна, КД 84/ЛЕГ от 27.01.2012, решение Бежицкого районного суда г. Брянска от 18.06.2020 по делу 2-1692/2020, определение Бежицкого районного суда г. Брянска от 03.07.2020 об исправлении описки в решении суда</t>
        </is>
      </nc>
      <ndxf>
        <font>
          <sz val="9"/>
          <color auto="1"/>
        </font>
        <alignment horizontal="left" vertical="top" wrapText="1" readingOrder="0"/>
        <border outline="0">
          <left style="thin">
            <color indexed="64"/>
          </left>
          <right style="thin">
            <color indexed="64"/>
          </right>
          <top style="thin">
            <color indexed="64"/>
          </top>
          <bottom style="thin">
            <color indexed="64"/>
          </bottom>
        </border>
      </ndxf>
    </rcc>
    <rcc rId="0" sId="2" dxf="1" numFmtId="4">
      <nc r="E17">
        <v>9824.67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F17">
        <v>20137.07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c r="G1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H17" t="inlineStr">
        <is>
          <t>77933/21/32004-ИП от 13.08.2021 - окончено</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fmt sheetId="2" sqref="I17"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7" start="0" length="0">
      <dxf>
        <border outline="0">
          <left/>
        </border>
      </dxf>
    </rfmt>
  </rrc>
  <rrc rId="630" sId="1" ref="A11:XFD11" action="insertRow"/>
  <rrc rId="631" sId="1" ref="A11:XFD11" action="insertRow"/>
  <rfmt sheetId="1" sqref="A11:A13" start="0" length="0">
    <dxf>
      <border>
        <left style="thin">
          <color indexed="64"/>
        </left>
      </border>
    </dxf>
  </rfmt>
  <rfmt sheetId="1" sqref="L11:L13" start="0" length="0">
    <dxf>
      <border>
        <right style="thin">
          <color indexed="64"/>
        </right>
      </border>
    </dxf>
  </rfmt>
  <rfmt sheetId="1" sqref="A13:L13" start="0" length="0">
    <dxf>
      <border>
        <bottom style="thin">
          <color indexed="64"/>
        </bottom>
      </border>
    </dxf>
  </rfmt>
  <rfmt sheetId="1" sqref="A11:L13">
    <dxf>
      <border>
        <left style="thin">
          <color indexed="64"/>
        </left>
        <right style="thin">
          <color indexed="64"/>
        </right>
        <top style="thin">
          <color indexed="64"/>
        </top>
        <bottom style="thin">
          <color indexed="64"/>
        </bottom>
        <vertical style="thin">
          <color indexed="64"/>
        </vertical>
        <horizontal style="thin">
          <color indexed="64"/>
        </horizontal>
      </border>
    </dxf>
  </rfmt>
  <rrc rId="632" sId="1" ref="A12:XFD12" action="insertRow"/>
  <rrc rId="633" sId="1" ref="A11:XFD11" action="insertRow"/>
  <rfmt sheetId="3" sqref="B114" start="0" length="0">
    <dxf>
      <alignment horizontal="center" vertical="top" readingOrder="0"/>
    </dxf>
  </rfmt>
  <rfmt sheetId="3" sqref="B115" start="0" length="0">
    <dxf>
      <alignment horizontal="center" vertical="top" readingOrder="0"/>
    </dxf>
  </rfmt>
  <rfmt sheetId="3" sqref="B116" start="0" length="0">
    <dxf>
      <alignment horizontal="center" vertical="top" readingOrder="0"/>
    </dxf>
  </rfmt>
  <rfmt sheetId="3" sqref="B117" start="0" length="0">
    <dxf>
      <alignment horizontal="center" vertical="top" readingOrder="0"/>
    </dxf>
  </rfmt>
  <rfmt sheetId="3" sqref="B118" start="0" length="0">
    <dxf>
      <alignment horizontal="center" vertical="top" readingOrder="0"/>
    </dxf>
  </rfmt>
  <rfmt sheetId="3" sqref="B119" start="0" length="0">
    <dxf>
      <alignment horizontal="center" vertical="top" readingOrder="0"/>
    </dxf>
  </rfmt>
  <rfmt sheetId="3" sqref="B120" start="0" length="0">
    <dxf>
      <alignment horizontal="center" vertical="top" readingOrder="0"/>
    </dxf>
  </rfmt>
  <rfmt sheetId="3" sqref="B121" start="0" length="0">
    <dxf>
      <alignment horizontal="center" vertical="top" readingOrder="0"/>
    </dxf>
  </rfmt>
  <rfmt sheetId="3" sqref="B122" start="0" length="0">
    <dxf>
      <alignment horizontal="center" vertical="top" readingOrder="0"/>
    </dxf>
  </rfmt>
  <rfmt sheetId="3" sqref="B123" start="0" length="0">
    <dxf>
      <alignment horizontal="center" vertical="top" readingOrder="0"/>
    </dxf>
  </rfmt>
  <rfmt sheetId="3" sqref="B124" start="0" length="0">
    <dxf>
      <alignment horizontal="center" vertical="top" readingOrder="0"/>
    </dxf>
  </rfmt>
  <rfmt sheetId="3" sqref="B125" start="0" length="0">
    <dxf>
      <alignment horizontal="center" vertical="top" readingOrder="0"/>
    </dxf>
  </rfmt>
  <rfmt sheetId="3" sqref="B126" start="0" length="0">
    <dxf>
      <alignment horizontal="center" vertical="top" readingOrder="0"/>
    </dxf>
  </rfmt>
  <rfmt sheetId="3" sqref="B127" start="0" length="0">
    <dxf>
      <alignment horizontal="center" vertical="top" readingOrder="0"/>
    </dxf>
  </rfmt>
  <rfmt sheetId="3" sqref="B128" start="0" length="0">
    <dxf>
      <alignment horizontal="center" vertical="top" readingOrder="0"/>
    </dxf>
  </rfmt>
  <rfmt sheetId="3" sqref="B129" start="0" length="0">
    <dxf>
      <alignment horizontal="center" vertical="top" readingOrder="0"/>
    </dxf>
  </rfmt>
  <rfmt sheetId="3" sqref="B130" start="0" length="0">
    <dxf>
      <alignment horizontal="center" vertical="top" readingOrder="0"/>
    </dxf>
  </rfmt>
  <rfmt sheetId="3" sqref="B131" start="0" length="0">
    <dxf>
      <alignment horizontal="center" vertical="top" readingOrder="0"/>
    </dxf>
  </rfmt>
  <rfmt sheetId="3" sqref="B132" start="0" length="0">
    <dxf>
      <alignment horizontal="center" vertical="top" readingOrder="0"/>
    </dxf>
  </rfmt>
  <rcc rId="634" sId="3" odxf="1" dxf="1">
    <nc r="B133">
      <v>132</v>
    </nc>
    <odxf>
      <alignment horizontal="general" vertical="bottom" readingOrder="0"/>
    </odxf>
    <ndxf>
      <alignment horizontal="center" vertical="top" readingOrder="0"/>
    </ndxf>
  </rcc>
  <rcc rId="635" sId="3" odxf="1" dxf="1">
    <nc r="B134">
      <v>133</v>
    </nc>
    <odxf>
      <alignment horizontal="general" vertical="bottom" readingOrder="0"/>
    </odxf>
    <ndxf>
      <alignment horizontal="center" vertical="top" readingOrder="0"/>
    </ndxf>
  </rcc>
  <rcc rId="636" sId="3" odxf="1" dxf="1">
    <nc r="B135">
      <v>134</v>
    </nc>
    <odxf>
      <alignment horizontal="general" vertical="bottom" readingOrder="0"/>
    </odxf>
    <ndxf>
      <alignment horizontal="center" vertical="top" readingOrder="0"/>
    </ndxf>
  </rcc>
  <rcc rId="637" sId="3" odxf="1" dxf="1">
    <nc r="B136">
      <v>135</v>
    </nc>
    <odxf>
      <alignment horizontal="general" vertical="bottom" readingOrder="0"/>
    </odxf>
    <ndxf>
      <alignment horizontal="center" vertical="top" readingOrder="0"/>
    </ndxf>
  </rcc>
  <rcc rId="638" sId="3" odxf="1" dxf="1">
    <nc r="B137">
      <v>136</v>
    </nc>
    <odxf>
      <alignment horizontal="general" vertical="bottom" readingOrder="0"/>
    </odxf>
    <ndxf>
      <alignment horizontal="center" vertical="top" readingOrder="0"/>
    </ndxf>
  </rcc>
  <rcc rId="639" sId="3" odxf="1" dxf="1">
    <nc r="B138">
      <v>137</v>
    </nc>
    <odxf>
      <alignment horizontal="general" vertical="bottom" readingOrder="0"/>
    </odxf>
    <ndxf>
      <alignment horizontal="center" vertical="top" readingOrder="0"/>
    </ndxf>
  </rcc>
  <rcc rId="640" sId="3" odxf="1" dxf="1">
    <nc r="B139">
      <v>138</v>
    </nc>
    <odxf>
      <alignment horizontal="general" vertical="bottom" readingOrder="0"/>
    </odxf>
    <ndxf>
      <alignment horizontal="center" vertical="top" readingOrder="0"/>
    </ndxf>
  </rcc>
  <rcc rId="641" sId="3" odxf="1" dxf="1">
    <nc r="B140">
      <v>139</v>
    </nc>
    <odxf>
      <alignment horizontal="general" vertical="bottom" readingOrder="0"/>
    </odxf>
    <ndxf>
      <alignment horizontal="center" vertical="top" readingOrder="0"/>
    </ndxf>
  </rcc>
  <rcc rId="642" sId="3" odxf="1" dxf="1">
    <nc r="B141">
      <v>140</v>
    </nc>
    <odxf>
      <alignment horizontal="general" vertical="bottom" readingOrder="0"/>
    </odxf>
    <ndxf>
      <alignment horizontal="center" vertical="top" readingOrder="0"/>
    </ndxf>
  </rcc>
  <rcc rId="643" sId="3" odxf="1" dxf="1">
    <nc r="B142">
      <v>141</v>
    </nc>
    <odxf>
      <alignment horizontal="general" vertical="bottom" readingOrder="0"/>
    </odxf>
    <ndxf>
      <alignment horizontal="center" vertical="top" readingOrder="0"/>
    </ndxf>
  </rcc>
  <rcc rId="644" sId="3" odxf="1" dxf="1">
    <nc r="B143">
      <v>142</v>
    </nc>
    <odxf>
      <alignment horizontal="general" vertical="bottom" readingOrder="0"/>
    </odxf>
    <ndxf>
      <alignment horizontal="center" vertical="top" readingOrder="0"/>
    </ndxf>
  </rcc>
  <rcc rId="645" sId="3" odxf="1" dxf="1">
    <nc r="B144">
      <v>143</v>
    </nc>
    <odxf>
      <alignment horizontal="general" vertical="bottom" readingOrder="0"/>
    </odxf>
    <ndxf>
      <alignment horizontal="center" vertical="top" readingOrder="0"/>
    </ndxf>
  </rcc>
  <rcc rId="646" sId="3" odxf="1" dxf="1">
    <nc r="B145">
      <v>144</v>
    </nc>
    <odxf>
      <alignment horizontal="general" vertical="bottom" readingOrder="0"/>
    </odxf>
    <ndxf>
      <alignment horizontal="center" vertical="top" readingOrder="0"/>
    </ndxf>
  </rcc>
  <rcc rId="647" sId="3" odxf="1" dxf="1">
    <nc r="B146">
      <v>145</v>
    </nc>
    <odxf>
      <alignment horizontal="general" vertical="bottom" readingOrder="0"/>
    </odxf>
    <ndxf>
      <alignment horizontal="center" vertical="top" readingOrder="0"/>
    </ndxf>
  </rcc>
  <rfmt sheetId="3" sqref="B147" start="0" length="0">
    <dxf>
      <alignment vertical="top" readingOrder="0"/>
    </dxf>
  </rfmt>
  <rfmt sheetId="3" sqref="B148" start="0" length="0">
    <dxf>
      <alignment vertical="top" readingOrder="0"/>
    </dxf>
  </rfmt>
  <rfmt sheetId="3" sqref="B149" start="0" length="0">
    <dxf>
      <alignment vertical="top" readingOrder="0"/>
    </dxf>
  </rfmt>
  <rrc rId="648" sId="3" ref="A133:XFD133" action="deleteRow">
    <rfmt sheetId="3" xfDxf="1" sqref="A133:XFD133" start="0" length="0">
      <dxf>
        <font>
          <sz val="9"/>
          <color auto="1"/>
        </font>
        <fill>
          <patternFill patternType="solid">
            <bgColor theme="0"/>
          </patternFill>
        </fill>
      </dxf>
    </rfmt>
    <rcc rId="0" sId="3" dxf="1">
      <nc r="A133" t="inlineStr">
        <is>
          <t>А</t>
        </is>
      </nc>
      <ndxf>
        <border outline="0">
          <left style="thin">
            <color indexed="64"/>
          </left>
          <right style="thin">
            <color indexed="64"/>
          </right>
          <top style="thin">
            <color indexed="64"/>
          </top>
          <bottom style="thin">
            <color indexed="64"/>
          </bottom>
        </border>
      </ndxf>
    </rcc>
    <rcc rId="0" sId="3" dxf="1">
      <nc r="B133">
        <v>132</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49" sId="3" ref="A133:XFD133" action="deleteRow">
    <rfmt sheetId="3" xfDxf="1" sqref="A133:XFD133" start="0" length="0">
      <dxf>
        <font>
          <sz val="9"/>
          <color auto="1"/>
        </font>
        <fill>
          <patternFill patternType="solid">
            <bgColor theme="0"/>
          </patternFill>
        </fill>
      </dxf>
    </rfmt>
    <rcc rId="0" sId="3" dxf="1">
      <nc r="A133" t="inlineStr">
        <is>
          <t>А</t>
        </is>
      </nc>
      <ndxf>
        <border outline="0">
          <left style="thin">
            <color indexed="64"/>
          </left>
          <right style="thin">
            <color indexed="64"/>
          </right>
          <top style="thin">
            <color indexed="64"/>
          </top>
          <bottom style="thin">
            <color indexed="64"/>
          </bottom>
        </border>
      </ndxf>
    </rcc>
    <rcc rId="0" sId="3" dxf="1">
      <nc r="B133">
        <v>133</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0" sId="3" ref="A133:XFD133" action="deleteRow">
    <rfmt sheetId="3" xfDxf="1" sqref="A133:XFD133" start="0" length="0">
      <dxf>
        <font>
          <sz val="9"/>
          <color auto="1"/>
        </font>
        <fill>
          <patternFill patternType="solid">
            <bgColor theme="0"/>
          </patternFill>
        </fill>
      </dxf>
    </rfmt>
    <rcc rId="0" sId="3" dxf="1">
      <nc r="A133" t="inlineStr">
        <is>
          <t>А</t>
        </is>
      </nc>
      <ndxf>
        <border outline="0">
          <left style="thin">
            <color indexed="64"/>
          </left>
          <right style="thin">
            <color indexed="64"/>
          </right>
          <top style="thin">
            <color indexed="64"/>
          </top>
          <bottom style="thin">
            <color indexed="64"/>
          </bottom>
        </border>
      </ndxf>
    </rcc>
    <rcc rId="0" sId="3" dxf="1">
      <nc r="B133">
        <v>134</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1"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135</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2"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136</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3"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137</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4"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138</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5"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139</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6"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140</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7"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141</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8"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142</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9"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143</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60"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144</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61"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145</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62"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3"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4"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5"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6"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7" sId="3" ref="A136:XFD136" action="deleteRow">
    <undo index="0" exp="area" ref3D="1" dr="$A$1:$E$136" dn="Z_59609F5C_065A_4B9D_ADA4_77F8E97C5E0D_.wvu.FilterData" sId="3"/>
    <undo index="0" exp="area" ref3D="1" dr="$A$1:$E$136" dn="Z_76B6D002_E2A3_45B7_AB66_441F85018510_.wvu.FilterData" sId="3"/>
    <undo index="0" exp="area" ref3D="1" dr="$A$1:$E$136" dn="Z_258DB2D4_7990_43E0_8C8E_57038001D32B_.wvu.FilterData" sId="3"/>
    <undo index="0" exp="area" ref3D="1" dr="$A$1:$E$136" dn="Z_F9B5E7EA_6B9E_4F0F_B5B5_9CB71605A001_.wvu.FilterData" sId="3"/>
    <undo index="0" exp="area" ref3D="1" dr="$A$1:$E$136" dn="Z_40DB7F91_52C0_4546_9CDB_A9189D8CB7CE_.wvu.FilterData" sId="3"/>
    <undo index="0" exp="area" ref3D="1" dr="$A$1:$E$136" dn="Z_09A5A8CE_9689_415B_8FFA_D5A14CAA3443_.wvu.FilterData" sId="3"/>
    <undo index="0" exp="area" ref3D="1" dr="$A$1:$E$136" dn="Z_687F8751_B366_4F22_ADD1_F981F646E6A3_.wvu.FilterData" sId="3"/>
    <undo index="0" exp="area" ref3D="1" dr="$A$1:$E$136" dn="_ФильтрБазыДанных" sId="3"/>
    <undo index="0" exp="area" ref3D="1" dr="$A$1:$E$136" dn="Z_E487822A_321D_4728_A9FF_7C4FA9F4FE78_.wvu.FilterData" sId="3"/>
    <undo index="0" exp="area" ref3D="1" dr="$A$1:$E$136" dn="Z_C6524B7D_285C_4B75_B134_79EAD302D2D6_.wvu.FilterData" sId="3"/>
    <undo index="0" exp="area" ref3D="1" dr="$A$1:$E$136" dn="Z_475C2ED9_FD9A_4138_A576_98D5A80EB9BF_.wvu.FilterData" sId="3"/>
    <undo index="0" exp="area" ref3D="1" dr="$A$1:$E$136" dn="Z_5723316B_B22D_40AA_BBE4_3545838F9FF9_.wvu.FilterData" sId="3"/>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cc rId="668" sId="3">
    <oc r="A135" t="inlineStr">
      <is>
        <t>С</t>
      </is>
    </oc>
    <nc r="A135"/>
  </rcc>
  <rcc rId="669" sId="3">
    <oc r="A133" t="inlineStr">
      <is>
        <t>С</t>
      </is>
    </oc>
    <nc r="A133"/>
  </rcc>
  <rcc rId="670" sId="3">
    <oc r="A132" t="inlineStr">
      <is>
        <t>А</t>
      </is>
    </oc>
    <nc r="A132"/>
  </rcc>
  <rcc rId="671" sId="3">
    <oc r="A134" t="inlineStr">
      <is>
        <t>С</t>
      </is>
    </oc>
    <nc r="A134"/>
  </rcc>
  <rcc rId="672" sId="3">
    <oc r="A2" t="inlineStr">
      <is>
        <t>поручитель Канюков Александр Николаевич</t>
      </is>
    </oc>
    <nc r="A2"/>
  </rcc>
  <rcc rId="673" sId="3">
    <oc r="A118" t="inlineStr">
      <is>
        <t>А</t>
      </is>
    </oc>
    <nc r="A118"/>
  </rcc>
  <rcc rId="674" sId="3">
    <oc r="A119" t="inlineStr">
      <is>
        <t>А</t>
      </is>
    </oc>
    <nc r="A119"/>
  </rcc>
  <rcc rId="675" sId="3">
    <oc r="A120" t="inlineStr">
      <is>
        <t>А</t>
      </is>
    </oc>
    <nc r="A120"/>
  </rcc>
  <rcc rId="676" sId="3">
    <oc r="A121" t="inlineStr">
      <is>
        <t>А</t>
      </is>
    </oc>
    <nc r="A121"/>
  </rcc>
  <rcc rId="677" sId="3">
    <oc r="A122" t="inlineStr">
      <is>
        <t>А</t>
      </is>
    </oc>
    <nc r="A122"/>
  </rcc>
  <rcc rId="678" sId="3">
    <oc r="A123" t="inlineStr">
      <is>
        <t>А</t>
      </is>
    </oc>
    <nc r="A123"/>
  </rcc>
  <rcc rId="679" sId="3">
    <oc r="A124" t="inlineStr">
      <is>
        <t>А</t>
      </is>
    </oc>
    <nc r="A124"/>
  </rcc>
  <rcc rId="680" sId="3">
    <oc r="A125" t="inlineStr">
      <is>
        <t>А</t>
      </is>
    </oc>
    <nc r="A125"/>
  </rcc>
  <rcc rId="681" sId="3">
    <oc r="A126" t="inlineStr">
      <is>
        <t>А</t>
      </is>
    </oc>
    <nc r="A126"/>
  </rcc>
  <rcc rId="682" sId="3">
    <oc r="A127" t="inlineStr">
      <is>
        <t>А</t>
      </is>
    </oc>
    <nc r="A127"/>
  </rcc>
  <rcc rId="683" sId="3">
    <oc r="A128" t="inlineStr">
      <is>
        <t>А</t>
      </is>
    </oc>
    <nc r="A128"/>
  </rcc>
  <rcc rId="684" sId="3">
    <oc r="A129" t="inlineStr">
      <is>
        <t>А</t>
      </is>
    </oc>
    <nc r="A129"/>
  </rcc>
  <rcc rId="685" sId="3">
    <oc r="A130" t="inlineStr">
      <is>
        <t>А</t>
      </is>
    </oc>
    <nc r="A130"/>
  </rcc>
  <rcc rId="686" sId="3">
    <oc r="A131" t="inlineStr">
      <is>
        <t>А</t>
      </is>
    </oc>
    <nc r="A131"/>
  </rcc>
  <rfmt sheetId="3" sqref="A133">
    <dxf>
      <fill>
        <patternFill>
          <bgColor theme="0"/>
        </patternFill>
      </fill>
    </dxf>
  </rfmt>
  <rcc rId="687" sId="3">
    <oc r="B92">
      <v>92</v>
    </oc>
    <nc r="B92">
      <v>91</v>
    </nc>
  </rcc>
  <rcc rId="688" sId="3">
    <oc r="B93">
      <v>93</v>
    </oc>
    <nc r="B93">
      <v>92</v>
    </nc>
  </rcc>
  <rcc rId="689" sId="3">
    <oc r="B94">
      <v>94</v>
    </oc>
    <nc r="B94">
      <v>93</v>
    </nc>
  </rcc>
  <rcc rId="690" sId="3">
    <oc r="B95">
      <v>95</v>
    </oc>
    <nc r="B95">
      <v>94</v>
    </nc>
  </rcc>
  <rcc rId="691" sId="3">
    <oc r="B96">
      <v>96</v>
    </oc>
    <nc r="B96">
      <v>95</v>
    </nc>
  </rcc>
  <rcc rId="692" sId="3">
    <oc r="B97">
      <v>97</v>
    </oc>
    <nc r="B97">
      <v>96</v>
    </nc>
  </rcc>
  <rcc rId="693" sId="3">
    <oc r="B98">
      <v>98</v>
    </oc>
    <nc r="B98">
      <v>97</v>
    </nc>
  </rcc>
  <rcc rId="694" sId="3">
    <oc r="B99">
      <v>99</v>
    </oc>
    <nc r="B99">
      <v>98</v>
    </nc>
  </rcc>
  <rcc rId="695" sId="3">
    <oc r="B100">
      <v>100</v>
    </oc>
    <nc r="B100">
      <v>99</v>
    </nc>
  </rcc>
  <rcc rId="696" sId="3">
    <oc r="B101">
      <v>101</v>
    </oc>
    <nc r="B101">
      <v>100</v>
    </nc>
  </rcc>
  <rcc rId="697" sId="3">
    <oc r="B102">
      <v>102</v>
    </oc>
    <nc r="B102">
      <v>101</v>
    </nc>
  </rcc>
  <rcc rId="698" sId="3">
    <oc r="B103">
      <v>103</v>
    </oc>
    <nc r="B103">
      <v>102</v>
    </nc>
  </rcc>
  <rcc rId="699" sId="3">
    <oc r="B104">
      <v>104</v>
    </oc>
    <nc r="B104">
      <v>103</v>
    </nc>
  </rcc>
  <rcc rId="700" sId="3">
    <oc r="B105">
      <v>105</v>
    </oc>
    <nc r="B105">
      <v>104</v>
    </nc>
  </rcc>
  <rcc rId="701" sId="3">
    <oc r="B106">
      <v>106</v>
    </oc>
    <nc r="B106">
      <v>105</v>
    </nc>
  </rcc>
  <rcc rId="702" sId="3">
    <oc r="B107">
      <v>107</v>
    </oc>
    <nc r="B107">
      <v>106</v>
    </nc>
  </rcc>
  <rcc rId="703" sId="3">
    <oc r="B108">
      <v>108</v>
    </oc>
    <nc r="B108">
      <v>107</v>
    </nc>
  </rcc>
  <rcc rId="704" sId="3">
    <oc r="B109">
      <v>109</v>
    </oc>
    <nc r="B109">
      <v>108</v>
    </nc>
  </rcc>
  <rcc rId="705" sId="3">
    <oc r="B110">
      <v>110</v>
    </oc>
    <nc r="B110">
      <v>109</v>
    </nc>
  </rcc>
  <rcc rId="706" sId="3">
    <oc r="B111">
      <v>111</v>
    </oc>
    <nc r="B111">
      <v>110</v>
    </nc>
  </rcc>
  <rcc rId="707" sId="3">
    <oc r="B112">
      <v>112</v>
    </oc>
    <nc r="B112">
      <v>111</v>
    </nc>
  </rcc>
  <rcc rId="708" sId="3">
    <oc r="B113">
      <v>113</v>
    </oc>
    <nc r="B113">
      <v>112</v>
    </nc>
  </rcc>
  <rcc rId="709" sId="3">
    <nc r="B114">
      <v>113</v>
    </nc>
  </rcc>
  <rcc rId="710" sId="3">
    <nc r="B115">
      <v>114</v>
    </nc>
  </rcc>
  <rcc rId="711" sId="3">
    <nc r="B116">
      <v>115</v>
    </nc>
  </rcc>
  <rcc rId="712" sId="3">
    <nc r="B117">
      <v>116</v>
    </nc>
  </rcc>
  <rcc rId="713" sId="3">
    <nc r="B118">
      <v>117</v>
    </nc>
  </rcc>
  <rcc rId="714" sId="3">
    <nc r="B119">
      <v>118</v>
    </nc>
  </rcc>
  <rcc rId="715" sId="3">
    <nc r="B120">
      <v>119</v>
    </nc>
  </rcc>
  <rcc rId="716" sId="3">
    <nc r="B121">
      <v>120</v>
    </nc>
  </rcc>
  <rcc rId="717" sId="3">
    <nc r="B122">
      <v>121</v>
    </nc>
  </rcc>
  <rcc rId="718" sId="3">
    <nc r="B123">
      <v>122</v>
    </nc>
  </rcc>
  <rcc rId="719" sId="3">
    <nc r="B124">
      <v>123</v>
    </nc>
  </rcc>
  <rcc rId="720" sId="3">
    <nc r="B125">
      <v>124</v>
    </nc>
  </rcc>
  <rcc rId="721" sId="3">
    <nc r="B126">
      <v>125</v>
    </nc>
  </rcc>
  <rcc rId="722" sId="3">
    <nc r="B127">
      <v>126</v>
    </nc>
  </rcc>
  <rcc rId="723" sId="3">
    <nc r="B128">
      <v>127</v>
    </nc>
  </rcc>
  <rcc rId="724" sId="3">
    <nc r="B129">
      <v>128</v>
    </nc>
  </rcc>
  <rcc rId="725" sId="3">
    <nc r="B130">
      <v>129</v>
    </nc>
  </rcc>
  <rcc rId="726" sId="3">
    <nc r="B131">
      <v>130</v>
    </nc>
  </rcc>
  <rcc rId="727" sId="3">
    <nc r="B132">
      <v>131</v>
    </nc>
  </rcc>
  <rcc rId="728" sId="3">
    <nc r="B133">
      <v>132</v>
    </nc>
  </rcc>
  <rcc rId="729" sId="3">
    <nc r="B134">
      <v>133</v>
    </nc>
  </rcc>
  <rcc rId="730" sId="3">
    <nc r="B135">
      <v>134</v>
    </nc>
  </rcc>
  <rcc rId="731" sId="3" odxf="1" dxf="1">
    <nc r="E128"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2" sId="3" odxf="1" dxf="1">
    <nc r="E129"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3" sId="3" odxf="1" dxf="1">
    <nc r="E130"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4" sId="3" odxf="1" dxf="1">
    <nc r="E131"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5" sId="3" odxf="1" dxf="1">
    <nc r="E132"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fmt sheetId="3" sqref="A136" start="0" length="0">
    <dxf>
      <border>
        <left style="thin">
          <color indexed="64"/>
        </left>
      </border>
    </dxf>
  </rfmt>
  <rfmt sheetId="3" sqref="E136" start="0" length="0">
    <dxf>
      <border>
        <right style="thin">
          <color indexed="64"/>
        </right>
      </border>
    </dxf>
  </rfmt>
  <rfmt sheetId="3" sqref="A136:E136" start="0" length="0">
    <dxf>
      <border>
        <bottom style="thin">
          <color indexed="64"/>
        </bottom>
      </border>
    </dxf>
  </rfmt>
  <rfmt sheetId="3" sqref="A136:E136">
    <dxf>
      <border>
        <left style="thin">
          <color indexed="64"/>
        </left>
        <right style="thin">
          <color indexed="64"/>
        </right>
        <top style="thin">
          <color indexed="64"/>
        </top>
        <bottom style="thin">
          <color indexed="64"/>
        </bottom>
        <vertical style="thin">
          <color indexed="64"/>
        </vertical>
        <horizontal style="thin">
          <color indexed="64"/>
        </horizontal>
      </border>
    </dxf>
  </rfmt>
  <rcc rId="736" sId="3">
    <nc r="D136">
      <f>SUM(D2:D135)</f>
    </nc>
  </rcc>
  <rcc rId="737" sId="3">
    <oc r="D1" t="inlineStr">
      <is>
        <t>Балансовая стоимость лота по состоянию на 01.05.2023</t>
      </is>
    </oc>
    <nc r="D1" t="inlineStr">
      <is>
        <t>Балансовая стоимость лота по состоянию на 01.06.2023</t>
      </is>
    </nc>
  </rcc>
  <rfmt sheetId="3" sqref="C1">
    <dxf>
      <alignment horizontal="center" readingOrder="0"/>
    </dxf>
  </rfmt>
  <rfmt sheetId="3" sqref="E1">
    <dxf>
      <alignment horizontal="center" readingOrder="0"/>
    </dxf>
  </rfmt>
  <rrc rId="738" sId="3" ref="A1:A1048576" action="deleteCol">
    <undo index="0" exp="area" ref3D="1" dr="$A$1:$E$135" dn="Z_59609F5C_065A_4B9D_ADA4_77F8E97C5E0D_.wvu.FilterData" sId="3"/>
    <undo index="0" exp="area" ref3D="1" dr="$A$1:$E$135" dn="Z_76B6D002_E2A3_45B7_AB66_441F85018510_.wvu.FilterData" sId="3"/>
    <undo index="0" exp="area" ref3D="1" dr="$A$1:$E$135" dn="Z_258DB2D4_7990_43E0_8C8E_57038001D32B_.wvu.FilterData" sId="3"/>
    <undo index="0" exp="area" ref3D="1" dr="$A$1:$E$135" dn="Z_F9B5E7EA_6B9E_4F0F_B5B5_9CB71605A001_.wvu.FilterData" sId="3"/>
    <undo index="0" exp="area" ref3D="1" dr="$A$1:$E$135" dn="Z_40DB7F91_52C0_4546_9CDB_A9189D8CB7CE_.wvu.FilterData" sId="3"/>
    <undo index="0" exp="area" ref3D="1" dr="$A$1:$E$135" dn="Z_09A5A8CE_9689_415B_8FFA_D5A14CAA3443_.wvu.FilterData" sId="3"/>
    <undo index="0" exp="area" ref3D="1" dr="$A$1:$E$1" dn="Z_988CDBBE_E893_45AB_B0DD_95AB0429785B_.wvu.FilterData" sId="3"/>
    <undo index="0" exp="area" ref3D="1" dr="$A$1:$E$135" dn="Z_687F8751_B366_4F22_ADD1_F981F646E6A3_.wvu.FilterData" sId="3"/>
    <undo index="0" exp="area" ref3D="1" dr="$A$1:$E$135" dn="_ФильтрБазыДанных" sId="3"/>
    <undo index="0" exp="area" ref3D="1" dr="$A$1:$E$135" dn="Z_E487822A_321D_4728_A9FF_7C4FA9F4FE78_.wvu.FilterData" sId="3"/>
    <undo index="0" exp="area" ref3D="1" dr="$A$1:$E$135" dn="Z_C6524B7D_285C_4B75_B134_79EAD302D2D6_.wvu.FilterData" sId="3"/>
    <undo index="0" exp="area" ref3D="1" dr="$A$1:$E$135" dn="Z_475C2ED9_FD9A_4138_A576_98D5A80EB9BF_.wvu.FilterData" sId="3"/>
    <undo index="0" exp="area" ref3D="1" dr="$A$1:$E$135" dn="Z_5723316B_B22D_40AA_BBE4_3545838F9FF9_.wvu.FilterData" sId="3"/>
    <rfmt sheetId="3" xfDxf="1" sqref="A1:A1048576" start="0" length="0">
      <dxf>
        <font>
          <sz val="9"/>
          <color auto="1"/>
        </font>
        <fill>
          <patternFill patternType="solid">
            <bgColor theme="0"/>
          </patternFill>
        </fill>
      </dxf>
    </rfmt>
    <rfmt sheetId="3" s="1" sqref="A1" start="0" length="0">
      <dxf>
        <font>
          <b/>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3" start="0" length="0">
      <dxf>
        <border outline="0">
          <left style="thin">
            <color indexed="64"/>
          </left>
          <right style="thin">
            <color indexed="64"/>
          </right>
          <top style="thin">
            <color indexed="64"/>
          </top>
          <bottom style="thin">
            <color indexed="64"/>
          </bottom>
        </border>
      </dxf>
    </rfmt>
    <rfmt sheetId="3" sqref="A114" start="0" length="0">
      <dxf>
        <border outline="0">
          <left style="thin">
            <color indexed="64"/>
          </left>
          <right style="thin">
            <color indexed="64"/>
          </right>
          <top style="thin">
            <color indexed="64"/>
          </top>
          <bottom style="thin">
            <color indexed="64"/>
          </bottom>
        </border>
      </dxf>
    </rfmt>
    <rfmt sheetId="3" sqref="A115" start="0" length="0">
      <dxf>
        <border outline="0">
          <left style="thin">
            <color indexed="64"/>
          </left>
          <right style="thin">
            <color indexed="64"/>
          </right>
          <top style="thin">
            <color indexed="64"/>
          </top>
          <bottom style="thin">
            <color indexed="64"/>
          </bottom>
        </border>
      </dxf>
    </rfmt>
    <rfmt sheetId="3" sqref="A116" start="0" length="0">
      <dxf>
        <border outline="0">
          <left style="thin">
            <color indexed="64"/>
          </left>
          <right style="thin">
            <color indexed="64"/>
          </right>
          <top style="thin">
            <color indexed="64"/>
          </top>
          <bottom style="thin">
            <color indexed="64"/>
          </bottom>
        </border>
      </dxf>
    </rfmt>
    <rfmt sheetId="3" sqref="A117" start="0" length="0">
      <dxf>
        <border outline="0">
          <left style="thin">
            <color indexed="64"/>
          </left>
          <right style="thin">
            <color indexed="64"/>
          </right>
          <top style="thin">
            <color indexed="64"/>
          </top>
          <bottom style="thin">
            <color indexed="64"/>
          </bottom>
        </border>
      </dxf>
    </rfmt>
    <rfmt sheetId="3" sqref="A118" start="0" length="0">
      <dxf>
        <border outline="0">
          <left style="thin">
            <color indexed="64"/>
          </left>
          <right style="thin">
            <color indexed="64"/>
          </right>
          <top style="thin">
            <color indexed="64"/>
          </top>
          <bottom style="thin">
            <color indexed="64"/>
          </bottom>
        </border>
      </dxf>
    </rfmt>
    <rfmt sheetId="3" sqref="A119" start="0" length="0">
      <dxf>
        <border outline="0">
          <left style="thin">
            <color indexed="64"/>
          </left>
          <right style="thin">
            <color indexed="64"/>
          </right>
          <top style="thin">
            <color indexed="64"/>
          </top>
          <bottom style="thin">
            <color indexed="64"/>
          </bottom>
        </border>
      </dxf>
    </rfmt>
    <rfmt sheetId="3" sqref="A120" start="0" length="0">
      <dxf>
        <border outline="0">
          <left style="thin">
            <color indexed="64"/>
          </left>
          <right style="thin">
            <color indexed="64"/>
          </right>
          <top style="thin">
            <color indexed="64"/>
          </top>
          <bottom style="thin">
            <color indexed="64"/>
          </bottom>
        </border>
      </dxf>
    </rfmt>
    <rfmt sheetId="3" sqref="A121" start="0" length="0">
      <dxf>
        <border outline="0">
          <left style="thin">
            <color indexed="64"/>
          </left>
          <right style="thin">
            <color indexed="64"/>
          </right>
          <top style="thin">
            <color indexed="64"/>
          </top>
          <bottom style="thin">
            <color indexed="64"/>
          </bottom>
        </border>
      </dxf>
    </rfmt>
    <rfmt sheetId="3" sqref="A122" start="0" length="0">
      <dxf>
        <border outline="0">
          <left style="thin">
            <color indexed="64"/>
          </left>
          <right style="thin">
            <color indexed="64"/>
          </right>
          <top style="thin">
            <color indexed="64"/>
          </top>
          <bottom style="thin">
            <color indexed="64"/>
          </bottom>
        </border>
      </dxf>
    </rfmt>
    <rfmt sheetId="3" sqref="A123" start="0" length="0">
      <dxf>
        <border outline="0">
          <left style="thin">
            <color indexed="64"/>
          </left>
          <right style="thin">
            <color indexed="64"/>
          </right>
          <top style="thin">
            <color indexed="64"/>
          </top>
          <bottom style="thin">
            <color indexed="64"/>
          </bottom>
        </border>
      </dxf>
    </rfmt>
    <rfmt sheetId="3" sqref="A124" start="0" length="0">
      <dxf>
        <border outline="0">
          <left style="thin">
            <color indexed="64"/>
          </left>
          <right style="thin">
            <color indexed="64"/>
          </right>
          <top style="thin">
            <color indexed="64"/>
          </top>
          <bottom style="thin">
            <color indexed="64"/>
          </bottom>
        </border>
      </dxf>
    </rfmt>
    <rfmt sheetId="3" sqref="A125" start="0" length="0">
      <dxf>
        <border outline="0">
          <left style="thin">
            <color indexed="64"/>
          </left>
          <right style="thin">
            <color indexed="64"/>
          </right>
          <top style="thin">
            <color indexed="64"/>
          </top>
          <bottom style="thin">
            <color indexed="64"/>
          </bottom>
        </border>
      </dxf>
    </rfmt>
    <rfmt sheetId="3" sqref="A126" start="0" length="0">
      <dxf>
        <border outline="0">
          <left style="thin">
            <color indexed="64"/>
          </left>
          <right style="thin">
            <color indexed="64"/>
          </right>
          <top style="thin">
            <color indexed="64"/>
          </top>
          <bottom style="thin">
            <color indexed="64"/>
          </bottom>
        </border>
      </dxf>
    </rfmt>
    <rfmt sheetId="3" sqref="A127" start="0" length="0">
      <dxf>
        <border outline="0">
          <left style="thin">
            <color indexed="64"/>
          </left>
          <right style="thin">
            <color indexed="64"/>
          </right>
          <top style="thin">
            <color indexed="64"/>
          </top>
          <bottom style="thin">
            <color indexed="64"/>
          </bottom>
        </border>
      </dxf>
    </rfmt>
    <rfmt sheetId="3" sqref="A128" start="0" length="0">
      <dxf>
        <border outline="0">
          <left style="thin">
            <color indexed="64"/>
          </left>
          <right style="thin">
            <color indexed="64"/>
          </right>
          <top style="thin">
            <color indexed="64"/>
          </top>
          <bottom style="thin">
            <color indexed="64"/>
          </bottom>
        </border>
      </dxf>
    </rfmt>
    <rfmt sheetId="3" sqref="A129" start="0" length="0">
      <dxf>
        <border outline="0">
          <left style="thin">
            <color indexed="64"/>
          </left>
          <right style="thin">
            <color indexed="64"/>
          </right>
          <top style="thin">
            <color indexed="64"/>
          </top>
          <bottom style="thin">
            <color indexed="64"/>
          </bottom>
        </border>
      </dxf>
    </rfmt>
    <rfmt sheetId="3" sqref="A130" start="0" length="0">
      <dxf>
        <border outline="0">
          <left style="thin">
            <color indexed="64"/>
          </left>
          <right style="thin">
            <color indexed="64"/>
          </right>
          <top style="thin">
            <color indexed="64"/>
          </top>
          <bottom style="thin">
            <color indexed="64"/>
          </bottom>
        </border>
      </dxf>
    </rfmt>
    <rfmt sheetId="3" sqref="A131" start="0" length="0">
      <dxf>
        <border outline="0">
          <left style="thin">
            <color indexed="64"/>
          </left>
          <right style="thin">
            <color indexed="64"/>
          </right>
          <top style="thin">
            <color indexed="64"/>
          </top>
          <bottom style="thin">
            <color indexed="64"/>
          </bottom>
        </border>
      </dxf>
    </rfmt>
    <rfmt sheetId="3" sqref="A132" start="0" length="0">
      <dxf>
        <border outline="0">
          <left style="thin">
            <color indexed="64"/>
          </left>
          <right style="thin">
            <color indexed="64"/>
          </right>
          <top style="thin">
            <color indexed="64"/>
          </top>
          <bottom style="thin">
            <color indexed="64"/>
          </bottom>
        </border>
      </dxf>
    </rfmt>
    <rfmt sheetId="3" sqref="A133" start="0" length="0">
      <dxf>
        <alignment horizontal="center" vertical="center" readingOrder="0"/>
        <border outline="0">
          <left style="thin">
            <color indexed="64"/>
          </left>
          <right style="thin">
            <color indexed="64"/>
          </right>
          <top style="thin">
            <color indexed="64"/>
          </top>
          <bottom style="thin">
            <color indexed="64"/>
          </bottom>
        </border>
      </dxf>
    </rfmt>
    <rfmt sheetId="3" sqref="A134" start="0" length="0">
      <dxf>
        <alignment horizontal="center" vertical="center" readingOrder="0"/>
        <border outline="0">
          <left style="thin">
            <color indexed="64"/>
          </left>
          <right style="thin">
            <color indexed="64"/>
          </right>
          <top style="thin">
            <color indexed="64"/>
          </top>
          <bottom style="thin">
            <color indexed="64"/>
          </bottom>
        </border>
      </dxf>
    </rfmt>
    <rfmt sheetId="3" sqref="A135" start="0" length="0">
      <dxf>
        <alignment horizontal="center" vertical="center" readingOrder="0"/>
        <border outline="0">
          <left style="thin">
            <color indexed="64"/>
          </left>
          <right style="thin">
            <color indexed="64"/>
          </right>
          <top style="thin">
            <color indexed="64"/>
          </top>
          <bottom style="thin">
            <color indexed="64"/>
          </bottom>
        </border>
      </dxf>
    </rfmt>
    <rfmt sheetId="3" sqref="A136" start="0" length="0">
      <dxf>
        <border outline="0">
          <left style="thin">
            <color indexed="64"/>
          </left>
          <right style="thin">
            <color indexed="64"/>
          </right>
          <top style="thin">
            <color indexed="64"/>
          </top>
          <bottom style="thin">
            <color indexed="64"/>
          </bottom>
        </border>
      </dxf>
    </rfmt>
  </rrc>
  <rfmt sheetId="3" sqref="C136">
    <dxf>
      <alignment horizontal="center" readingOrder="0"/>
    </dxf>
  </rfmt>
  <rfmt sheetId="3" sqref="C136">
    <dxf>
      <alignment vertical="center" readingOrder="0"/>
    </dxf>
  </rfmt>
  <rcc rId="739" sId="1">
    <nc r="B13" t="inlineStr">
      <is>
        <t>Права требования к 134 физическим лицам</t>
      </is>
    </nc>
  </rcc>
  <rcc rId="740" sId="1">
    <nc r="C13" t="inlineStr">
      <is>
        <t>г. Москва</t>
      </is>
    </nc>
  </rcc>
  <rcc rId="741" sId="1" numFmtId="4">
    <nc r="D13">
      <v>30591987.570000011</v>
    </nc>
  </rcc>
  <rcc rId="742" sId="1" numFmtId="4">
    <nc r="F13">
      <v>30591987.570000011</v>
    </nc>
  </rcc>
  <rcc rId="743" sId="1">
    <nc r="J13" t="inlineStr">
      <is>
        <t>Пропущен срок исковой давности</t>
      </is>
    </nc>
  </rcc>
  <rfmt sheetId="1" sqref="J13" start="0" length="2147483647">
    <dxf>
      <font>
        <b val="0"/>
      </font>
    </dxf>
  </rfmt>
  <rcc rId="744" sId="1">
    <nc r="K13" t="inlineStr">
      <is>
        <t>нет</t>
      </is>
    </nc>
  </rcc>
  <rcc rId="745" sId="1">
    <nc r="L13" t="inlineStr">
      <is>
        <t>нет</t>
      </is>
    </nc>
  </rcc>
  <rfmt sheetId="1" sqref="A15:XFD15" start="0" length="2147483647">
    <dxf>
      <font>
        <sz val="9"/>
      </font>
    </dxf>
  </rfmt>
  <rcc rId="746" sId="1" odxf="1" dxf="1" numFmtId="4">
    <nc r="D15">
      <v>10031840</v>
    </nc>
    <odxf>
      <font>
        <sz val="9"/>
      </font>
      <numFmt numFmtId="0" formatCode="General"/>
      <border outline="0">
        <left style="thin">
          <color indexed="64"/>
        </left>
        <right style="thin">
          <color indexed="64"/>
        </right>
        <top style="thin">
          <color indexed="64"/>
        </top>
        <bottom style="thin">
          <color indexed="64"/>
        </bottom>
      </border>
    </odxf>
    <ndxf>
      <font>
        <sz val="11"/>
        <color theme="1"/>
        <name val="Calibri"/>
        <scheme val="minor"/>
      </font>
      <numFmt numFmtId="166" formatCode="#,###,##0.00;\-#,###,##0.00"/>
      <border outline="0">
        <left/>
        <right/>
        <top/>
        <bottom/>
      </border>
    </ndxf>
  </rcc>
  <rfmt sheetId="1" sqref="D15" start="0" length="2147483647">
    <dxf>
      <font>
        <sz val="9"/>
      </font>
    </dxf>
  </rfmt>
  <rfmt sheetId="1" sqref="D15">
    <dxf>
      <alignment vertical="center" readingOrder="0"/>
    </dxf>
  </rfmt>
  <rfmt sheetId="1" sqref="D15">
    <dxf>
      <alignment horizontal="center" readingOrder="0"/>
    </dxf>
  </rfmt>
  <rfmt sheetId="1" sqref="E15">
    <dxf>
      <alignment horizontal="center" readingOrder="0"/>
    </dxf>
  </rfmt>
  <rfmt sheetId="1" sqref="D15" start="0" length="0">
    <dxf>
      <border>
        <left style="thin">
          <color indexed="64"/>
        </left>
        <right style="thin">
          <color indexed="64"/>
        </right>
        <top style="thin">
          <color indexed="64"/>
        </top>
        <bottom style="thin">
          <color indexed="64"/>
        </bottom>
      </border>
    </dxf>
  </rfmt>
  <rfmt sheetId="1" sqref="D15">
    <dxf>
      <border>
        <left style="thin">
          <color indexed="64"/>
        </left>
        <right style="thin">
          <color indexed="64"/>
        </right>
        <top style="thin">
          <color indexed="64"/>
        </top>
        <bottom style="thin">
          <color indexed="64"/>
        </bottom>
        <vertical style="thin">
          <color indexed="64"/>
        </vertical>
        <horizontal style="thin">
          <color indexed="64"/>
        </horizontal>
      </border>
    </dxf>
  </rfmt>
  <rcc rId="747" sId="1" odxf="1" dxf="1">
    <nc r="J15" t="inlineStr">
      <is>
        <t>Взысканием занимается Служба управления при Правительстве Республики Таджикистан</t>
      </is>
    </nc>
    <odxf>
      <font>
        <sz val="9"/>
      </font>
      <fill>
        <patternFill patternType="none">
          <bgColor indexed="65"/>
        </patternFill>
      </fill>
      <alignment vertical="bottom" wrapText="0" readingOrder="0"/>
    </odxf>
    <ndxf>
      <font>
        <sz val="9"/>
        <color auto="1"/>
        <name val="Times New Roman"/>
        <scheme val="none"/>
      </font>
      <fill>
        <patternFill patternType="solid">
          <bgColor theme="0"/>
        </patternFill>
      </fill>
      <alignment vertical="top" wrapText="1" readingOrder="0"/>
    </ndxf>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 sId="1">
    <nc r="K15" t="inlineStr">
      <is>
        <t>нет</t>
      </is>
    </nc>
  </rcc>
  <rcc rId="749" sId="1">
    <nc r="L15" t="inlineStr">
      <is>
        <t>нет</t>
      </is>
    </nc>
  </rcc>
  <rfmt sheetId="1" sqref="K15:L15">
    <dxf>
      <alignment horizontal="center" readingOrder="0"/>
    </dxf>
  </rfmt>
  <rfmt sheetId="1" sqref="K15:L15">
    <dxf>
      <alignment vertical="center" readingOrder="0"/>
    </dxf>
  </rfmt>
  <rfmt sheetId="1" sqref="B15:C15">
    <dxf>
      <alignment vertical="center" readingOrder="0"/>
    </dxf>
  </rfmt>
  <rcc rId="750" sId="1" odxf="1" dxf="1">
    <nc r="F15">
      <f>10031840+4000</f>
    </nc>
    <odxf>
      <numFmt numFmtId="0" formatCode="General"/>
      <alignment horizontal="general" vertical="bottom" readingOrder="0"/>
    </odxf>
    <ndxf>
      <numFmt numFmtId="4" formatCode="#,##0.00"/>
      <alignment horizontal="center" vertical="center" readingOrder="0"/>
    </ndxf>
  </rcc>
  <rcc rId="751" sId="2">
    <oc r="B127" t="inlineStr">
      <is>
        <t>А</t>
      </is>
    </oc>
    <nc r="B127"/>
  </rcc>
  <rcc rId="752" sId="2">
    <oc r="B128" t="inlineStr">
      <is>
        <t>А</t>
      </is>
    </oc>
    <nc r="B128"/>
  </rcc>
  <rcc rId="753" sId="2">
    <oc r="B129" t="inlineStr">
      <is>
        <t>А</t>
      </is>
    </oc>
    <nc r="B129"/>
  </rcc>
  <rcc rId="754" sId="2">
    <oc r="B130" t="inlineStr">
      <is>
        <t>А</t>
      </is>
    </oc>
    <nc r="B130"/>
  </rcc>
  <rcc rId="755" sId="2">
    <oc r="B131" t="inlineStr">
      <is>
        <t>А</t>
      </is>
    </oc>
    <nc r="B131"/>
  </rcc>
  <rcc rId="756" sId="2">
    <oc r="B132" t="inlineStr">
      <is>
        <t>А</t>
      </is>
    </oc>
    <nc r="B132"/>
  </rcc>
  <rcc rId="757" sId="2">
    <oc r="B133" t="inlineStr">
      <is>
        <t>А</t>
      </is>
    </oc>
    <nc r="B133"/>
  </rcc>
  <rcc rId="758" sId="2">
    <oc r="B134" t="inlineStr">
      <is>
        <t>А</t>
      </is>
    </oc>
    <nc r="B134"/>
  </rcc>
  <rcc rId="759" sId="2">
    <oc r="B135" t="inlineStr">
      <is>
        <t>А</t>
      </is>
    </oc>
    <nc r="B135"/>
  </rcc>
  <rcc rId="760" sId="2">
    <oc r="B136" t="inlineStr">
      <is>
        <t>А</t>
      </is>
    </oc>
    <nc r="B136"/>
  </rcc>
  <rcc rId="761" sId="2">
    <oc r="B137" t="inlineStr">
      <is>
        <t>А</t>
      </is>
    </oc>
    <nc r="B137"/>
  </rcc>
  <rcc rId="762" sId="2">
    <oc r="B138" t="inlineStr">
      <is>
        <t>А</t>
      </is>
    </oc>
    <nc r="B138"/>
  </rcc>
  <rcc rId="763" sId="2">
    <oc r="B139" t="inlineStr">
      <is>
        <t>А</t>
      </is>
    </oc>
    <nc r="B139"/>
  </rcc>
  <rcc rId="764" sId="2">
    <oc r="B140" t="inlineStr">
      <is>
        <t>А</t>
      </is>
    </oc>
    <nc r="B140"/>
  </rcc>
  <rcc rId="765" sId="2">
    <oc r="B141" t="inlineStr">
      <is>
        <t>А</t>
      </is>
    </oc>
    <nc r="B141"/>
  </rcc>
  <rcc rId="766" sId="2">
    <oc r="B142" t="inlineStr">
      <is>
        <t>А</t>
      </is>
    </oc>
    <nc r="B142"/>
  </rcc>
  <rcc rId="767" sId="2">
    <oc r="B143" t="inlineStr">
      <is>
        <t>Д</t>
      </is>
    </oc>
    <nc r="B143"/>
  </rcc>
  <rcc rId="768" sId="2">
    <oc r="B144" t="inlineStr">
      <is>
        <t>Д</t>
      </is>
    </oc>
    <nc r="B144"/>
  </rcc>
  <rcc rId="769" sId="2">
    <oc r="B145" t="inlineStr">
      <is>
        <t>Д</t>
      </is>
    </oc>
    <nc r="B145"/>
  </rcc>
  <rcc rId="770" sId="2">
    <oc r="B146" t="inlineStr">
      <is>
        <t>Д</t>
      </is>
    </oc>
    <nc r="B146"/>
  </rcc>
  <rcc rId="771" sId="2">
    <oc r="B147" t="inlineStr">
      <is>
        <t>Д</t>
      </is>
    </oc>
    <nc r="B147"/>
  </rcc>
  <rcc rId="772" sId="2">
    <oc r="B148" t="inlineStr">
      <is>
        <t>Д</t>
      </is>
    </oc>
    <nc r="B148"/>
  </rcc>
  <rcc rId="773" sId="2">
    <oc r="B157" t="inlineStr">
      <is>
        <t>С</t>
      </is>
    </oc>
    <nc r="B157"/>
  </rcc>
  <rcc rId="774" sId="2">
    <oc r="B156" t="inlineStr">
      <is>
        <t>С</t>
      </is>
    </oc>
    <nc r="B156"/>
  </rcc>
  <rcc rId="775" sId="2">
    <oc r="B155" t="inlineStr">
      <is>
        <t>С</t>
      </is>
    </oc>
    <nc r="B155"/>
  </rcc>
  <rcc rId="776" sId="2">
    <oc r="B154" t="inlineStr">
      <is>
        <t>С</t>
      </is>
    </oc>
    <nc r="B154"/>
  </rcc>
  <rcc rId="777" sId="2">
    <oc r="B153" t="inlineStr">
      <is>
        <t>С</t>
      </is>
    </oc>
    <nc r="B153"/>
  </rcc>
  <rcc rId="778" sId="2">
    <oc r="B152" t="inlineStr">
      <is>
        <t>С</t>
      </is>
    </oc>
    <nc r="B152"/>
  </rcc>
  <rcc rId="779" sId="2">
    <oc r="B151" t="inlineStr">
      <is>
        <t>С</t>
      </is>
    </oc>
    <nc r="B151"/>
  </rcc>
  <rcc rId="780" sId="2">
    <oc r="B150" t="inlineStr">
      <is>
        <t>С</t>
      </is>
    </oc>
    <nc r="B150"/>
  </rcc>
  <rcc rId="781" sId="2">
    <oc r="B149" t="inlineStr">
      <is>
        <t>Д</t>
      </is>
    </oc>
    <nc r="B149"/>
  </rcc>
  <rcc rId="782" sId="2">
    <oc r="D53" t="inlineStr">
      <is>
        <t>Искендерова Татьяна Васильевна, КД 80084/ПОТР от 27.03.2008</t>
      </is>
    </oc>
    <nc r="D53" t="inlineStr">
      <is>
        <t>Искендеров Сабир Салманович, Искендеров Аслан Салманович (правопреемники Искендеровой Татьяны Васильевны) КД 80084/ПОТР от 27.03.2008, судебный приказ мирового судьи судебного участка № 6 Ленинского административного округа Тюмени от дело № 2-8238-2012/6м</t>
      </is>
    </nc>
  </rcc>
  <rcc rId="783" sId="2" numFmtId="4">
    <nc r="E53">
      <v>645841.4</v>
    </nc>
  </rcc>
  <rcc rId="784" sId="2">
    <nc r="G53" t="inlineStr">
      <is>
        <t>нет</t>
      </is>
    </nc>
  </rcc>
  <rcc rId="785" sId="2" numFmtId="4">
    <nc r="F53">
      <v>220522.72</v>
    </nc>
  </rcc>
  <rcc rId="786" sId="2" odxf="1" dxf="1">
    <nc r="H53" t="inlineStr">
      <is>
        <t xml:space="preserve">нет информации </t>
      </is>
    </nc>
    <odxf>
      <alignment vertical="top" readingOrder="0"/>
    </odxf>
    <ndxf>
      <alignment vertical="center" readingOrder="0"/>
    </ndxf>
  </rcc>
  <rcc rId="787" sId="2" odxf="1" dxf="1">
    <nc r="I53" t="inlineStr">
      <is>
        <t>Пропущен срок предъявления ИЛ</t>
      </is>
    </nc>
    <odxf>
      <alignment vertical="top" readingOrder="0"/>
    </odxf>
    <ndxf>
      <alignment vertical="center" readingOrder="0"/>
    </ndxf>
  </rcc>
  <rcc rId="788" sId="2">
    <nc r="G61" t="inlineStr">
      <is>
        <t>нет</t>
      </is>
    </nc>
  </rcc>
  <rcc rId="789" sId="2" odxf="1" dxf="1">
    <nc r="H61" t="inlineStr">
      <is>
        <t>нет информации</t>
      </is>
    </nc>
    <odxf/>
    <ndxf/>
  </rcc>
  <rcc rId="790" sId="2">
    <nc r="I61" t="inlineStr">
      <is>
        <t>пропущен срок предъявления ИЛ</t>
      </is>
    </nc>
  </rcc>
  <rfmt sheetId="2" sqref="A1:XFD1048576" start="0" length="2147483647">
    <dxf>
      <font>
        <color auto="1"/>
      </font>
    </dxf>
  </rfmt>
  <rcc rId="791" sId="2">
    <nc r="G97" t="inlineStr">
      <is>
        <t>нет</t>
      </is>
    </nc>
  </rcc>
  <rcc rId="792" sId="2">
    <nc r="G113" t="inlineStr">
      <is>
        <t>нет</t>
      </is>
    </nc>
  </rcc>
  <rcc rId="793" sId="2">
    <nc r="G114" t="inlineStr">
      <is>
        <t>нет</t>
      </is>
    </nc>
  </rcc>
  <rcc rId="794" sId="2">
    <nc r="G115" t="inlineStr">
      <is>
        <t>нет</t>
      </is>
    </nc>
  </rcc>
  <rcc rId="795" sId="2">
    <nc r="G116" t="inlineStr">
      <is>
        <t>нет</t>
      </is>
    </nc>
  </rcc>
  <rcc rId="796" sId="2">
    <nc r="G117" t="inlineStr">
      <is>
        <t>нет</t>
      </is>
    </nc>
  </rcc>
  <rcc rId="797" sId="2">
    <nc r="G118" t="inlineStr">
      <is>
        <t>нет</t>
      </is>
    </nc>
  </rcc>
  <rcc rId="798" sId="2">
    <nc r="G119" t="inlineStr">
      <is>
        <t>нет</t>
      </is>
    </nc>
  </rcc>
  <rcc rId="799" sId="2">
    <nc r="G120" t="inlineStr">
      <is>
        <t>нет</t>
      </is>
    </nc>
  </rcc>
  <rcc rId="800" sId="2">
    <nc r="G121" t="inlineStr">
      <is>
        <t>нет</t>
      </is>
    </nc>
  </rcc>
  <rcc rId="801" sId="2">
    <nc r="G122" t="inlineStr">
      <is>
        <t>нет</t>
      </is>
    </nc>
  </rcc>
  <rcc rId="802" sId="2">
    <nc r="G123" t="inlineStr">
      <is>
        <t>нет</t>
      </is>
    </nc>
  </rcc>
  <rcc rId="803" sId="2">
    <nc r="G124" t="inlineStr">
      <is>
        <t>нет</t>
      </is>
    </nc>
  </rcc>
  <rcc rId="804" sId="2">
    <nc r="G125" t="inlineStr">
      <is>
        <t>нет</t>
      </is>
    </nc>
  </rcc>
  <rcc rId="805" sId="2">
    <nc r="G126" t="inlineStr">
      <is>
        <t>нет</t>
      </is>
    </nc>
  </rcc>
  <rcc rId="806" sId="2">
    <nc r="G132" t="inlineStr">
      <is>
        <t>нет</t>
      </is>
    </nc>
  </rcc>
  <rcc rId="807" sId="2">
    <nc r="G133" t="inlineStr">
      <is>
        <t>нет</t>
      </is>
    </nc>
  </rcc>
  <rcc rId="808" sId="2">
    <nc r="G134" t="inlineStr">
      <is>
        <t>нет</t>
      </is>
    </nc>
  </rcc>
  <rcc rId="809" sId="2">
    <nc r="G135" t="inlineStr">
      <is>
        <t>нет</t>
      </is>
    </nc>
  </rcc>
  <rcc rId="810" sId="2">
    <nc r="G136" t="inlineStr">
      <is>
        <t>нет</t>
      </is>
    </nc>
  </rcc>
  <rcc rId="811" sId="2">
    <nc r="G137" t="inlineStr">
      <is>
        <t>нет</t>
      </is>
    </nc>
  </rcc>
  <rcc rId="812" sId="2">
    <nc r="G138" t="inlineStr">
      <is>
        <t>нет</t>
      </is>
    </nc>
  </rcc>
  <rcc rId="813" sId="2">
    <nc r="G139" t="inlineStr">
      <is>
        <t>нет</t>
      </is>
    </nc>
  </rcc>
  <rcc rId="814" sId="2">
    <nc r="G140" t="inlineStr">
      <is>
        <t>нет</t>
      </is>
    </nc>
  </rcc>
  <rcc rId="815" sId="2">
    <nc r="G141" t="inlineStr">
      <is>
        <t>нет</t>
      </is>
    </nc>
  </rcc>
  <rcc rId="816" sId="2">
    <nc r="G142" t="inlineStr">
      <is>
        <t>нет</t>
      </is>
    </nc>
  </rcc>
  <rcc rId="817" sId="2">
    <oc r="H97" t="inlineStr">
      <is>
        <t>ИП от 24.03.2010 № 5550/10/05/78
Колпинский РОСП УФССП России по Санкт-Петербургу
01.08.2014 - ИП окончено на основании п. 3 ч. 1 ст. 46 ФЗ "Об ИП" - невозможность взыскания.</t>
      </is>
    </oc>
    <nc r="H97" t="inlineStr">
      <is>
        <t>ИП от 24.03.2010 № 5550/10/05/78 - 01.08.2014 - ИП окончено на основании п. 3 ч. 1 ст. 46 ФЗ "Об ИП" - невозможность взыскания.</t>
      </is>
    </nc>
  </rcc>
  <rfmt sheetId="2" sqref="H113">
    <dxf>
      <alignment vertical="top" readingOrder="0"/>
    </dxf>
  </rfmt>
  <rfmt sheetId="2" sqref="H114">
    <dxf>
      <alignment vertical="top" readingOrder="0"/>
    </dxf>
  </rfmt>
  <rcc rId="818" sId="2" odxf="1" dxf="1">
    <nc r="I97" t="inlineStr">
      <is>
        <t>Пропущен срок предъявления ИЛ</t>
      </is>
    </nc>
    <odxf/>
    <ndxf/>
  </rcc>
  <rcc rId="819" sId="2" odxf="1" dxf="1">
    <nc r="I113" t="inlineStr">
      <is>
        <t>Пропущен срок предъявления ИЛ</t>
      </is>
    </nc>
    <odxf/>
    <ndxf/>
  </rcc>
  <rcc rId="820" sId="2" odxf="1" dxf="1">
    <nc r="I114" t="inlineStr">
      <is>
        <t>Пропущен срок предъявления ИЛ</t>
      </is>
    </nc>
    <odxf/>
    <ndxf/>
  </rcc>
  <rcc rId="821" sId="2" odxf="1" dxf="1">
    <nc r="I116" t="inlineStr">
      <is>
        <t>Пропущен срок предъявления ИЛ</t>
      </is>
    </nc>
    <odxf/>
    <ndxf/>
  </rcc>
  <rcc rId="822" sId="2" odxf="1" dxf="1">
    <nc r="I117" t="inlineStr">
      <is>
        <t>Пропущен срок предъявления ИЛ</t>
      </is>
    </nc>
    <odxf/>
    <ndxf/>
  </rcc>
  <rcc rId="823" sId="2">
    <oc r="H118" t="inlineStr">
      <is>
        <t>120538/14/11001-ИП от 15.10.2014
(правоприемник), 120540/14/11001-ИП от 15.10.2014
Окончено от 29.04.2015 фактическое исполнение
окончено от 29.04.2015 фактическое исполнение , 120490/14/11001-ИП от 15.10.2014
Окончено от 29.04.2015 фактическое исполнение</t>
      </is>
    </oc>
    <nc r="H118" t="inlineStr">
      <is>
        <t xml:space="preserve">120538/14/11001-ИП от 15.10.2014 - (правоприемник), 120540/14/11001-ИП от 15.10.2014 - Окончено от 29.04.2015 </t>
      </is>
    </nc>
  </rcc>
  <rcc rId="824" sId="2">
    <oc r="H119" t="inlineStr">
      <is>
        <t>22355/13/01/57 недействующее 
(окончено 31.03.2016)</t>
      </is>
    </oc>
    <nc r="H119" t="inlineStr">
      <is>
        <t>22355/13/01/57 недействующее (окончено 31.03.2016)</t>
      </is>
    </nc>
  </rcc>
  <rcc rId="825" sId="2" odxf="1" dxf="1">
    <nc r="I118" t="inlineStr">
      <is>
        <t>Пропущен срок предъявления ИЛ</t>
      </is>
    </nc>
    <odxf/>
    <ndxf/>
  </rcc>
  <rcc rId="826" sId="2" odxf="1" dxf="1">
    <nc r="I120" t="inlineStr">
      <is>
        <t>Пропущен срок предъявления ИЛ</t>
      </is>
    </nc>
    <odxf/>
    <ndxf/>
  </rcc>
  <rcc rId="827" sId="2" odxf="1" dxf="1">
    <nc r="I121" t="inlineStr">
      <is>
        <t>Пропущен срок предъявления ИЛ</t>
      </is>
    </nc>
    <odxf/>
    <ndxf/>
  </rcc>
  <rcc rId="828" sId="2" odxf="1" dxf="1">
    <nc r="I122" t="inlineStr">
      <is>
        <t>Пропущен срок предъявления ИЛ</t>
      </is>
    </nc>
    <odxf/>
    <ndxf/>
  </rcc>
  <rcc rId="829" sId="2" odxf="1" dxf="1">
    <nc r="I123" t="inlineStr">
      <is>
        <t>Пропущен срок предъявления ИЛ</t>
      </is>
    </nc>
    <odxf/>
    <ndxf/>
  </rcc>
  <rcc rId="830" sId="2" odxf="1" dxf="1">
    <oc r="I124" t="inlineStr">
      <is>
        <t>срок пропущен</t>
      </is>
    </oc>
    <nc r="I124" t="inlineStr">
      <is>
        <t>Пропущен срок предъявления ИЛ</t>
      </is>
    </nc>
    <odxf/>
    <ndxf/>
  </rcc>
  <rcc rId="831" sId="2" odxf="1" dxf="1">
    <nc r="I125" t="inlineStr">
      <is>
        <t>Пропущен срок предъявления ИЛ</t>
      </is>
    </nc>
    <odxf/>
    <ndxf/>
  </rcc>
  <rcc rId="832" sId="2" odxf="1" dxf="1">
    <nc r="I126" t="inlineStr">
      <is>
        <t>Пропущен срок предъявления ИЛ</t>
      </is>
    </nc>
    <odxf/>
    <ndxf/>
  </rcc>
  <rcc rId="833" sId="2" odxf="1" dxf="1">
    <nc r="I132" t="inlineStr">
      <is>
        <t>Пропущен срок предъявления ИЛ</t>
      </is>
    </nc>
    <odxf/>
    <ndxf/>
  </rcc>
  <rcc rId="834" sId="2">
    <oc r="H132" t="inlineStr">
      <is>
        <t>86722/12/02/78 - окончено 26.09.2017 фактическое погашение</t>
      </is>
    </oc>
    <nc r="H132" t="inlineStr">
      <is>
        <t xml:space="preserve">86722/12/02/78 - окончено 26.09.2017 </t>
      </is>
    </nc>
  </rcc>
  <rcc rId="835" sId="2">
    <nc r="I133" t="inlineStr">
      <is>
        <t>Пропущен срок предъявления ИЛ</t>
      </is>
    </nc>
  </rcc>
  <rcc rId="836" sId="2" odxf="1" dxf="1">
    <nc r="I134" t="inlineStr">
      <is>
        <t>Пропущен срок предъявления ИЛ</t>
      </is>
    </nc>
    <odxf/>
    <ndxf/>
  </rcc>
  <rcc rId="837" sId="2" odxf="1" dxf="1">
    <nc r="I135" t="inlineStr">
      <is>
        <t>Пропущен срок предъявления ИЛ</t>
      </is>
    </nc>
    <odxf/>
    <ndxf/>
  </rcc>
  <rcc rId="838" sId="2" odxf="1" dxf="1">
    <nc r="I136" t="inlineStr">
      <is>
        <t>Пропущен срок предъявления ИЛ</t>
      </is>
    </nc>
    <odxf/>
    <ndxf/>
  </rcc>
  <rcc rId="839" sId="2" odxf="1" dxf="1">
    <nc r="I137" t="inlineStr">
      <is>
        <t>Пропущен срок предъявления ИЛ</t>
      </is>
    </nc>
    <odxf/>
    <ndxf/>
  </rcc>
  <rcc rId="840" sId="2" odxf="1" dxf="1">
    <nc r="I138" t="inlineStr">
      <is>
        <t>Пропущен срок предъявления ИЛ</t>
      </is>
    </nc>
    <odxf/>
    <ndxf/>
  </rcc>
  <rcc rId="841" sId="2">
    <nc r="I139" t="inlineStr">
      <is>
        <t>Пропущен срок предъявления ИЛ</t>
      </is>
    </nc>
  </rcc>
  <rcc rId="842" sId="2">
    <nc r="I140" t="inlineStr">
      <is>
        <t>Пропущен срок предъявления ИЛ</t>
      </is>
    </nc>
  </rcc>
  <rcc rId="843" sId="2">
    <nc r="I141" t="inlineStr">
      <is>
        <t>Пропущен срок предъявления ИЛ</t>
      </is>
    </nc>
  </rcc>
  <rcc rId="844" sId="2">
    <nc r="I142" t="inlineStr">
      <is>
        <t>Пропущен срок предъявления ИЛ</t>
      </is>
    </nc>
  </rcc>
  <rcc rId="845" sId="2">
    <nc r="H138" t="inlineStr">
      <is>
        <t>нет данных</t>
      </is>
    </nc>
  </rcc>
  <rcc rId="846" sId="2" odxf="1" dxf="1">
    <nc r="H140" t="inlineStr">
      <is>
        <t>нет данных</t>
      </is>
    </nc>
    <odxf/>
    <ndxf/>
  </rcc>
  <rcc rId="847" sId="2" odxf="1" dxf="1">
    <nc r="H142" t="inlineStr">
      <is>
        <t>нет данных</t>
      </is>
    </nc>
    <odxf/>
    <ndxf/>
  </rcc>
  <rfmt sheetId="2" sqref="H134:H142">
    <dxf>
      <alignment vertical="top" readingOrder="0"/>
    </dxf>
  </rfmt>
  <rcc rId="848" sId="2">
    <nc r="I4" t="inlineStr">
      <is>
        <t>Пропущен срок предъявления ИЛ</t>
      </is>
    </nc>
  </rcc>
  <rcc rId="849" sId="2">
    <nc r="I5" t="inlineStr">
      <is>
        <t>Пропущен срок предъявления ИЛ</t>
      </is>
    </nc>
  </rcc>
  <rcc rId="850" sId="2">
    <nc r="I15" t="inlineStr">
      <is>
        <t>Пропущен срок предъявления ИЛ</t>
      </is>
    </nc>
  </rcc>
  <rcc rId="851" sId="2">
    <nc r="I16" t="inlineStr">
      <is>
        <t>Пропущен срок предъявления ИЛ</t>
      </is>
    </nc>
  </rcc>
  <rcc rId="852" sId="2">
    <nc r="I21" t="inlineStr">
      <is>
        <t>Пропущен срок предъявления ИЛ</t>
      </is>
    </nc>
  </rcc>
  <rcc rId="853" sId="2" odxf="1" dxf="1">
    <nc r="I24" t="inlineStr">
      <is>
        <t>Пропущен срок предъявления ИЛ</t>
      </is>
    </nc>
    <odxf>
      <alignment vertical="center" readingOrder="0"/>
    </odxf>
    <ndxf>
      <alignment vertical="top" readingOrder="0"/>
    </ndxf>
  </rcc>
  <rcc rId="854" sId="2">
    <nc r="I27" t="inlineStr">
      <is>
        <t>Пропущен срок предъявления ИЛ</t>
      </is>
    </nc>
  </rcc>
  <rcc rId="855" sId="2">
    <nc r="I28" t="inlineStr">
      <is>
        <t>Пропущен срок предъявления ИЛ</t>
      </is>
    </nc>
  </rcc>
  <rcc rId="856" sId="2">
    <nc r="I29" t="inlineStr">
      <is>
        <t>Пропущен срок предъявления ИЛ</t>
      </is>
    </nc>
  </rcc>
  <rcc rId="857" sId="2">
    <nc r="I30" t="inlineStr">
      <is>
        <t>Пропущен срок предъявления ИЛ</t>
      </is>
    </nc>
  </rcc>
  <rcc rId="858" sId="2">
    <nc r="I31" t="inlineStr">
      <is>
        <t>Пропущен срок предъявления ИЛ</t>
      </is>
    </nc>
  </rcc>
  <rcc rId="859" sId="2">
    <nc r="I33" t="inlineStr">
      <is>
        <t>Пропущен срок предъявления ИЛ</t>
      </is>
    </nc>
  </rcc>
  <rcc rId="860" sId="2">
    <nc r="I37" t="inlineStr">
      <is>
        <t>Пропущен срок предъявления ИЛ</t>
      </is>
    </nc>
  </rcc>
  <rcc rId="861" sId="2">
    <nc r="I40" t="inlineStr">
      <is>
        <t>Пропущен срок предъявления ИЛ</t>
      </is>
    </nc>
  </rcc>
  <rcc rId="862" sId="2">
    <nc r="I41" t="inlineStr">
      <is>
        <t>Пропущен срок предъявления ИЛ</t>
      </is>
    </nc>
  </rcc>
  <rcc rId="863" sId="2">
    <nc r="I46" t="inlineStr">
      <is>
        <t>Пропущен срок предъявления ИЛ</t>
      </is>
    </nc>
  </rcc>
  <rcc rId="864" sId="2">
    <nc r="I47" t="inlineStr">
      <is>
        <t>Пропущен срок предъявления ИЛ</t>
      </is>
    </nc>
  </rcc>
  <rcc rId="865" sId="2">
    <nc r="I48" t="inlineStr">
      <is>
        <t>Пропущен срок предъявления ИЛ</t>
      </is>
    </nc>
  </rcc>
  <rcc rId="866" sId="2" odxf="1" dxf="1">
    <nc r="I59"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67" sId="2" odxf="1" dxf="1">
    <oc r="I64" t="inlineStr">
      <is>
        <t>срок пропущен</t>
      </is>
    </oc>
    <nc r="I64"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68" sId="2" odxf="1" dxf="1">
    <oc r="I65" t="inlineStr">
      <is>
        <t>срок пропущен</t>
      </is>
    </oc>
    <nc r="I65"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69" sId="2" odxf="1" dxf="1">
    <oc r="I66" t="inlineStr">
      <is>
        <t>срок пропущен</t>
      </is>
    </oc>
    <nc r="I66" t="inlineStr">
      <is>
        <t>Пропущен срок предъявления ИЛ</t>
      </is>
    </nc>
    <ndxf>
      <font>
        <sz val="8"/>
        <color auto="1"/>
        <name val="Times New Roman"/>
        <scheme val="none"/>
      </font>
      <alignment horizontal="general" vertical="top" readingOrder="0"/>
    </ndxf>
  </rcc>
  <rcc rId="870" sId="2" odxf="1" dxf="1">
    <oc r="I67" t="inlineStr">
      <is>
        <t>срок пропущен</t>
      </is>
    </oc>
    <nc r="I67"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1" sId="2" odxf="1" dxf="1">
    <nc r="I68"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2" sId="2" odxf="1" dxf="1">
    <nc r="I70"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3" sId="2" odxf="1" dxf="1">
    <nc r="I71"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4" sId="2" odxf="1" dxf="1">
    <nc r="I72"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5" sId="2">
    <nc r="I73" t="inlineStr">
      <is>
        <t>Пропущен срок предъявления ИЛ</t>
      </is>
    </nc>
  </rcc>
  <rcc rId="876" sId="2">
    <nc r="I74" t="inlineStr">
      <is>
        <t>Пропущен срок предъявления ИЛ</t>
      </is>
    </nc>
  </rcc>
  <rcc rId="877" sId="2">
    <nc r="I76" t="inlineStr">
      <is>
        <t>Пропущен срок предъявления ИЛ</t>
      </is>
    </nc>
  </rcc>
  <rcc rId="878" sId="2">
    <nc r="I77" t="inlineStr">
      <is>
        <t>Пропущен срок предъявления ИЛ</t>
      </is>
    </nc>
  </rcc>
  <rcc rId="879" sId="2">
    <nc r="I78" t="inlineStr">
      <is>
        <t>Пропущен срок предъявления ИЛ</t>
      </is>
    </nc>
  </rcc>
  <rcc rId="880" sId="2">
    <nc r="I79" t="inlineStr">
      <is>
        <t>Пропущен срок предъявления ИЛ</t>
      </is>
    </nc>
  </rcc>
  <rcc rId="881" sId="2">
    <nc r="I80" t="inlineStr">
      <is>
        <t>Пропущен срок предъявления ИЛ</t>
      </is>
    </nc>
  </rcc>
  <rcc rId="882" sId="2">
    <nc r="I81" t="inlineStr">
      <is>
        <t>Пропущен срок предъявления ИЛ</t>
      </is>
    </nc>
  </rcc>
  <rcc rId="883" sId="2">
    <nc r="I82" t="inlineStr">
      <is>
        <t>Пропущен срок предъявления ИЛ</t>
      </is>
    </nc>
  </rcc>
  <rcc rId="884" sId="2">
    <nc r="I83" t="inlineStr">
      <is>
        <t>Пропущен срок предъявления ИЛ</t>
      </is>
    </nc>
  </rcc>
  <rcc rId="885" sId="2">
    <nc r="I84" t="inlineStr">
      <is>
        <t>Пропущен срок предъявления ИЛ</t>
      </is>
    </nc>
  </rcc>
  <rcc rId="886" sId="2">
    <nc r="I85" t="inlineStr">
      <is>
        <t>Пропущен срок предъявления ИЛ</t>
      </is>
    </nc>
  </rcc>
  <rcc rId="887" sId="2">
    <nc r="I86" t="inlineStr">
      <is>
        <t>Пропущен срок предъявления ИЛ</t>
      </is>
    </nc>
  </rcc>
  <rcc rId="888" sId="2">
    <nc r="I88" t="inlineStr">
      <is>
        <t>Пропущен срок предъявления ИЛ</t>
      </is>
    </nc>
  </rcc>
  <rcc rId="889" sId="2">
    <nc r="I89" t="inlineStr">
      <is>
        <t>Пропущен срок предъявления ИЛ</t>
      </is>
    </nc>
  </rcc>
  <rcc rId="890" sId="2">
    <nc r="I90" t="inlineStr">
      <is>
        <t>Пропущен срок предъявления ИЛ</t>
      </is>
    </nc>
  </rcc>
  <rcc rId="891" sId="2">
    <nc r="I91" t="inlineStr">
      <is>
        <t>Пропущен срок предъявления ИЛ</t>
      </is>
    </nc>
  </rcc>
  <rcc rId="892" sId="2">
    <nc r="I92" t="inlineStr">
      <is>
        <t>Пропущен срок предъявления ИЛ</t>
      </is>
    </nc>
  </rcc>
  <rcc rId="893" sId="2">
    <nc r="I93" t="inlineStr">
      <is>
        <t>Пропущен срок предъявления ИЛ</t>
      </is>
    </nc>
  </rcc>
  <rcc rId="894" sId="2">
    <nc r="I94" t="inlineStr">
      <is>
        <t>Пропущен срок предъявления ИЛ</t>
      </is>
    </nc>
  </rcc>
  <rcc rId="895" sId="2">
    <nc r="I95" t="inlineStr">
      <is>
        <t>Пропущен срок предъявления ИЛ</t>
      </is>
    </nc>
  </rcc>
  <rcc rId="896" sId="2">
    <nc r="I96" t="inlineStr">
      <is>
        <t>Пропущен срок предъявления ИЛ</t>
      </is>
    </nc>
  </rcc>
  <rcc rId="897" sId="2" odxf="1" dxf="1">
    <nc r="I101" t="inlineStr">
      <is>
        <t>Пропущен срок предъявления ИЛ</t>
      </is>
    </nc>
    <odxf>
      <font>
        <sz val="9"/>
        <color auto="1"/>
        <name val="Times New Roman"/>
        <scheme val="none"/>
      </font>
    </odxf>
    <ndxf>
      <font>
        <sz val="8"/>
        <color auto="1"/>
        <name val="Times New Roman"/>
        <scheme val="none"/>
      </font>
    </ndxf>
  </rcc>
  <rcc rId="898" sId="2">
    <nc r="I102" t="inlineStr">
      <is>
        <t>Пропущен срок предъявления ИЛ</t>
      </is>
    </nc>
  </rcc>
  <rcc rId="899" sId="2">
    <nc r="I105" t="inlineStr">
      <is>
        <t>Пропущен срок предъявления ИЛ</t>
      </is>
    </nc>
  </rcc>
  <rcc rId="900" sId="2">
    <nc r="I106" t="inlineStr">
      <is>
        <t>Пропущен срок предъявления ИЛ</t>
      </is>
    </nc>
  </rcc>
  <rcc rId="901" sId="2" odxf="1" dxf="1">
    <nc r="I107" t="inlineStr">
      <is>
        <t>Пропущен срок предъявления ИЛ</t>
      </is>
    </nc>
    <odxf>
      <font>
        <sz val="9"/>
        <color auto="1"/>
        <name val="Times New Roman"/>
        <scheme val="none"/>
      </font>
    </odxf>
    <ndxf>
      <font>
        <sz val="8"/>
        <color auto="1"/>
        <name val="Times New Roman"/>
        <scheme val="none"/>
      </font>
    </ndxf>
  </rcc>
  <rcc rId="902" sId="2">
    <nc r="I108" t="inlineStr">
      <is>
        <t>Пропущен срок предъявления ИЛ</t>
      </is>
    </nc>
  </rcc>
  <rcc rId="903" sId="2">
    <nc r="I109" t="inlineStr">
      <is>
        <t>Пропущен срок предъявления ИЛ</t>
      </is>
    </nc>
  </rcc>
  <rcc rId="904" sId="2">
    <nc r="I110" t="inlineStr">
      <is>
        <t>Пропущен срок предъявления ИЛ</t>
      </is>
    </nc>
  </rcc>
  <rcc rId="905" sId="2">
    <nc r="I111" t="inlineStr">
      <is>
        <t>Пропущен срок предъявления ИЛ</t>
      </is>
    </nc>
  </rcc>
  <rcc rId="906" sId="2">
    <nc r="I112" t="inlineStr">
      <is>
        <t>Пропущен срок предъявления ИЛ</t>
      </is>
    </nc>
  </rcc>
  <rcc rId="907" sId="2">
    <nc r="I115" t="inlineStr">
      <is>
        <t>Пропущен срок предъявления ИЛ</t>
      </is>
    </nc>
  </rcc>
  <rcc rId="908" sId="2" odxf="1" dxf="1">
    <nc r="I128" t="inlineStr">
      <is>
        <t>Пропущен срок предъявления ИЛ</t>
      </is>
    </nc>
    <odxf>
      <font>
        <color auto="1"/>
      </font>
      <numFmt numFmtId="0" formatCode="General"/>
      <alignment vertical="bottom" wrapText="0" readingOrder="0"/>
      <border outline="0">
        <left style="thin">
          <color theme="0" tint="-0.14999847407452621"/>
        </left>
        <right style="thin">
          <color theme="0" tint="-0.14999847407452621"/>
        </right>
        <top style="thin">
          <color theme="0" tint="-0.14999847407452621"/>
        </top>
        <bottom style="thin">
          <color theme="0" tint="-0.14999847407452621"/>
        </bottom>
      </border>
    </odxf>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909" sId="2" odxf="1" dxf="1">
    <nc r="I143" t="inlineStr">
      <is>
        <t>Пропущен срок предъявления ИЛ</t>
      </is>
    </nc>
    <odxf/>
    <ndxf/>
  </rcc>
  <rcc rId="910" sId="2" odxf="1" dxf="1">
    <nc r="I144" t="inlineStr">
      <is>
        <t>Пропущен срок предъявления ИЛ</t>
      </is>
    </nc>
    <odxf/>
    <ndxf/>
  </rcc>
  <rcc rId="911" sId="2" odxf="1" dxf="1">
    <nc r="I145" t="inlineStr">
      <is>
        <t>Пропущен срок предъявления ИЛ</t>
      </is>
    </nc>
    <odxf/>
    <ndxf/>
  </rcc>
  <rcc rId="912" sId="2" odxf="1" dxf="1">
    <nc r="I146" t="inlineStr">
      <is>
        <t>Пропущен срок предъявления ИЛ</t>
      </is>
    </nc>
    <odxf/>
    <ndxf/>
  </rcc>
  <rcc rId="913" sId="2" odxf="1" dxf="1">
    <nc r="I147" t="inlineStr">
      <is>
        <t>Пропущен срок предъявления ИЛ</t>
      </is>
    </nc>
    <odxf/>
    <ndxf/>
  </rcc>
  <rcc rId="914" sId="2" odxf="1" dxf="1">
    <nc r="I148" t="inlineStr">
      <is>
        <t>Пропущен срок предъявления ИЛ</t>
      </is>
    </nc>
    <odxf/>
    <ndxf/>
  </rcc>
  <rcc rId="915" sId="2" odxf="1" dxf="1">
    <nc r="I149" t="inlineStr">
      <is>
        <t>Пропущен срок предъявления ИЛ</t>
      </is>
    </nc>
    <odxf/>
    <ndxf/>
  </rcc>
  <rcc rId="916" sId="2" odxf="1" dxf="1">
    <nc r="I150"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17" sId="2" odxf="1" dxf="1">
    <nc r="I153" t="inlineStr">
      <is>
        <t>Пропущен срок предъявления ИЛ</t>
      </is>
    </nc>
    <odxf/>
    <ndxf/>
  </rcc>
  <rcc rId="918" sId="2" odxf="1" dxf="1">
    <nc r="I154"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19" sId="2" odxf="1" dxf="1">
    <nc r="I155"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20" sId="2" odxf="1" dxf="1">
    <nc r="I156"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21" sId="2" odxf="1" dxf="1">
    <nc r="I157"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fmt sheetId="2" sqref="I1:I1048576">
    <dxf>
      <alignment vertical="top" readingOrder="0"/>
    </dxf>
  </rfmt>
  <rfmt sheetId="2" sqref="I2">
    <dxf>
      <alignment vertical="center" readingOrder="0"/>
    </dxf>
  </rfmt>
  <rcc rId="922" sId="2" numFmtId="4">
    <oc r="C17">
      <v>16</v>
    </oc>
    <nc r="C17">
      <v>15</v>
    </nc>
  </rcc>
  <rcc rId="923" sId="2" numFmtId="4">
    <oc r="C18">
      <v>17</v>
    </oc>
    <nc r="C18">
      <v>16</v>
    </nc>
  </rcc>
  <rcc rId="924" sId="2" numFmtId="4">
    <oc r="C19">
      <v>18</v>
    </oc>
    <nc r="C19">
      <v>17</v>
    </nc>
  </rcc>
  <rcc rId="925" sId="2" numFmtId="4">
    <oc r="C20">
      <v>19</v>
    </oc>
    <nc r="C20">
      <v>18</v>
    </nc>
  </rcc>
  <rcc rId="926" sId="2" numFmtId="4">
    <oc r="C21">
      <v>20</v>
    </oc>
    <nc r="C21">
      <v>19</v>
    </nc>
  </rcc>
  <rcc rId="927" sId="2" numFmtId="4">
    <oc r="C22">
      <v>21</v>
    </oc>
    <nc r="C22">
      <v>20</v>
    </nc>
  </rcc>
  <rcc rId="928" sId="2" numFmtId="4">
    <oc r="C23">
      <v>22</v>
    </oc>
    <nc r="C23">
      <v>21</v>
    </nc>
  </rcc>
  <rcc rId="929" sId="2" numFmtId="4">
    <oc r="C24">
      <v>23</v>
    </oc>
    <nc r="C24">
      <v>22</v>
    </nc>
  </rcc>
  <rcc rId="930" sId="2" numFmtId="4">
    <oc r="C25">
      <v>24</v>
    </oc>
    <nc r="C25">
      <v>23</v>
    </nc>
  </rcc>
  <rcc rId="931" sId="2" numFmtId="4">
    <oc r="C26">
      <v>25</v>
    </oc>
    <nc r="C26">
      <v>24</v>
    </nc>
  </rcc>
  <rcc rId="932" sId="2" numFmtId="4">
    <oc r="C27">
      <v>26</v>
    </oc>
    <nc r="C27">
      <v>25</v>
    </nc>
  </rcc>
  <rcc rId="933" sId="2" numFmtId="4">
    <oc r="C28">
      <v>27</v>
    </oc>
    <nc r="C28">
      <v>26</v>
    </nc>
  </rcc>
  <rcc rId="934" sId="2" numFmtId="4">
    <oc r="C29">
      <v>28</v>
    </oc>
    <nc r="C29">
      <v>27</v>
    </nc>
  </rcc>
  <rcc rId="935" sId="2" numFmtId="4">
    <oc r="C30">
      <v>29</v>
    </oc>
    <nc r="C30">
      <v>28</v>
    </nc>
  </rcc>
  <rcc rId="936" sId="2" numFmtId="4">
    <oc r="C31">
      <v>30</v>
    </oc>
    <nc r="C31">
      <v>29</v>
    </nc>
  </rcc>
  <rcc rId="937" sId="2" numFmtId="4">
    <oc r="C32">
      <v>31</v>
    </oc>
    <nc r="C32">
      <v>30</v>
    </nc>
  </rcc>
  <rcc rId="938" sId="2" numFmtId="4">
    <oc r="C33">
      <v>32</v>
    </oc>
    <nc r="C33">
      <v>31</v>
    </nc>
  </rcc>
  <rcc rId="939" sId="2" numFmtId="4">
    <oc r="C34">
      <v>33</v>
    </oc>
    <nc r="C34">
      <v>32</v>
    </nc>
  </rcc>
  <rcc rId="940" sId="2" numFmtId="4">
    <oc r="C35">
      <v>34</v>
    </oc>
    <nc r="C35">
      <v>33</v>
    </nc>
  </rcc>
  <rcc rId="941" sId="2" numFmtId="4">
    <oc r="C36">
      <v>35</v>
    </oc>
    <nc r="C36">
      <v>34</v>
    </nc>
  </rcc>
  <rcc rId="942" sId="2" numFmtId="4">
    <oc r="C37">
      <v>36</v>
    </oc>
    <nc r="C37">
      <v>35</v>
    </nc>
  </rcc>
  <rcc rId="943" sId="2" numFmtId="4">
    <oc r="C38">
      <v>37</v>
    </oc>
    <nc r="C38">
      <v>36</v>
    </nc>
  </rcc>
  <rcc rId="944" sId="2" numFmtId="4">
    <oc r="C39">
      <v>38</v>
    </oc>
    <nc r="C39">
      <v>37</v>
    </nc>
  </rcc>
  <rcc rId="945" sId="2" numFmtId="4">
    <oc r="C40">
      <v>39</v>
    </oc>
    <nc r="C40">
      <v>38</v>
    </nc>
  </rcc>
  <rcc rId="946" sId="2" numFmtId="4">
    <oc r="C41">
      <v>40</v>
    </oc>
    <nc r="C41">
      <v>39</v>
    </nc>
  </rcc>
  <rcc rId="947" sId="2" numFmtId="4">
    <oc r="C42">
      <v>41</v>
    </oc>
    <nc r="C42">
      <v>40</v>
    </nc>
  </rcc>
  <rcc rId="948" sId="2" numFmtId="4">
    <oc r="C43">
      <v>42</v>
    </oc>
    <nc r="C43">
      <v>41</v>
    </nc>
  </rcc>
  <rcc rId="949" sId="2" numFmtId="4">
    <oc r="C44">
      <v>43</v>
    </oc>
    <nc r="C44">
      <v>42</v>
    </nc>
  </rcc>
  <rcc rId="950" sId="2" numFmtId="4">
    <oc r="C45">
      <v>44</v>
    </oc>
    <nc r="C45">
      <v>43</v>
    </nc>
  </rcc>
  <rcc rId="951" sId="2" numFmtId="4">
    <oc r="C46">
      <v>45</v>
    </oc>
    <nc r="C46">
      <v>44</v>
    </nc>
  </rcc>
  <rcc rId="952" sId="2" numFmtId="4">
    <oc r="C47">
      <v>46</v>
    </oc>
    <nc r="C47">
      <v>45</v>
    </nc>
  </rcc>
  <rcc rId="953" sId="2" numFmtId="4">
    <oc r="C48">
      <v>47</v>
    </oc>
    <nc r="C48">
      <v>46</v>
    </nc>
  </rcc>
  <rcc rId="954" sId="2" numFmtId="4">
    <oc r="C49">
      <v>48</v>
    </oc>
    <nc r="C49">
      <v>47</v>
    </nc>
  </rcc>
  <rcc rId="955" sId="2" numFmtId="4">
    <oc r="C50">
      <v>49</v>
    </oc>
    <nc r="C50">
      <v>48</v>
    </nc>
  </rcc>
  <rcc rId="956" sId="2" numFmtId="4">
    <oc r="C51">
      <v>50</v>
    </oc>
    <nc r="C51">
      <v>49</v>
    </nc>
  </rcc>
  <rcc rId="957" sId="2" numFmtId="4">
    <oc r="C52">
      <v>51</v>
    </oc>
    <nc r="C52">
      <v>50</v>
    </nc>
  </rcc>
  <rcc rId="958" sId="2" numFmtId="4">
    <oc r="C53">
      <v>52</v>
    </oc>
    <nc r="C53">
      <v>51</v>
    </nc>
  </rcc>
  <rcc rId="959" sId="2" numFmtId="4">
    <oc r="C54">
      <v>53</v>
    </oc>
    <nc r="C54">
      <v>52</v>
    </nc>
  </rcc>
  <rcc rId="960" sId="2" numFmtId="4">
    <oc r="C55">
      <v>54</v>
    </oc>
    <nc r="C55">
      <v>53</v>
    </nc>
  </rcc>
  <rcc rId="961" sId="2" numFmtId="4">
    <oc r="C56">
      <v>55</v>
    </oc>
    <nc r="C56">
      <v>54</v>
    </nc>
  </rcc>
  <rcc rId="962" sId="2" numFmtId="4">
    <oc r="C57">
      <v>56</v>
    </oc>
    <nc r="C57">
      <v>55</v>
    </nc>
  </rcc>
  <rcc rId="963" sId="2" numFmtId="4">
    <oc r="C58">
      <v>57</v>
    </oc>
    <nc r="C58">
      <v>56</v>
    </nc>
  </rcc>
  <rcc rId="964" sId="2" numFmtId="4">
    <oc r="C59">
      <v>58</v>
    </oc>
    <nc r="C59">
      <v>57</v>
    </nc>
  </rcc>
  <rcc rId="965" sId="2" numFmtId="4">
    <oc r="C60">
      <v>59</v>
    </oc>
    <nc r="C60">
      <v>58</v>
    </nc>
  </rcc>
  <rcc rId="966" sId="2" numFmtId="4">
    <oc r="C61">
      <v>60</v>
    </oc>
    <nc r="C61">
      <v>59</v>
    </nc>
  </rcc>
  <rcc rId="967" sId="2" numFmtId="4">
    <oc r="C62">
      <v>61</v>
    </oc>
    <nc r="C62">
      <v>60</v>
    </nc>
  </rcc>
  <rcc rId="968" sId="2" numFmtId="4">
    <oc r="C63">
      <v>62</v>
    </oc>
    <nc r="C63">
      <v>61</v>
    </nc>
  </rcc>
  <rcc rId="969" sId="2" numFmtId="4">
    <oc r="C64">
      <v>63</v>
    </oc>
    <nc r="C64">
      <v>62</v>
    </nc>
  </rcc>
  <rcc rId="970" sId="2" numFmtId="4">
    <oc r="C65">
      <v>64</v>
    </oc>
    <nc r="C65">
      <v>63</v>
    </nc>
  </rcc>
  <rcc rId="971" sId="2" numFmtId="4">
    <oc r="C66">
      <v>65</v>
    </oc>
    <nc r="C66">
      <v>64</v>
    </nc>
  </rcc>
  <rcc rId="972" sId="2" numFmtId="4">
    <oc r="C67">
      <v>66</v>
    </oc>
    <nc r="C67">
      <v>65</v>
    </nc>
  </rcc>
  <rcc rId="973" sId="2" numFmtId="4">
    <oc r="C68">
      <v>67</v>
    </oc>
    <nc r="C68">
      <v>66</v>
    </nc>
  </rcc>
  <rcc rId="974" sId="2" numFmtId="4">
    <oc r="C69">
      <v>68</v>
    </oc>
    <nc r="C69">
      <v>67</v>
    </nc>
  </rcc>
  <rcc rId="975" sId="2" numFmtId="4">
    <oc r="C70">
      <v>69</v>
    </oc>
    <nc r="C70">
      <v>68</v>
    </nc>
  </rcc>
  <rcc rId="976" sId="2" numFmtId="4">
    <oc r="C71">
      <v>70</v>
    </oc>
    <nc r="C71">
      <v>69</v>
    </nc>
  </rcc>
  <rcc rId="977" sId="2" numFmtId="4">
    <oc r="C72">
      <v>71</v>
    </oc>
    <nc r="C72">
      <v>70</v>
    </nc>
  </rcc>
  <rcc rId="978" sId="2" numFmtId="4">
    <oc r="C73">
      <v>72</v>
    </oc>
    <nc r="C73">
      <v>71</v>
    </nc>
  </rcc>
  <rcc rId="979" sId="2" numFmtId="4">
    <oc r="C74">
      <v>73</v>
    </oc>
    <nc r="C74">
      <v>72</v>
    </nc>
  </rcc>
  <rcc rId="980" sId="2" numFmtId="4">
    <oc r="C75">
      <v>74</v>
    </oc>
    <nc r="C75">
      <v>73</v>
    </nc>
  </rcc>
  <rcc rId="981" sId="2" numFmtId="4">
    <oc r="C76">
      <v>75</v>
    </oc>
    <nc r="C76">
      <v>74</v>
    </nc>
  </rcc>
  <rcc rId="982" sId="2" numFmtId="4">
    <oc r="C77">
      <v>76</v>
    </oc>
    <nc r="C77">
      <v>75</v>
    </nc>
  </rcc>
  <rcc rId="983" sId="2" numFmtId="4">
    <oc r="C78">
      <v>77</v>
    </oc>
    <nc r="C78">
      <v>76</v>
    </nc>
  </rcc>
  <rcc rId="984" sId="2" numFmtId="4">
    <oc r="C79">
      <v>78</v>
    </oc>
    <nc r="C79">
      <v>77</v>
    </nc>
  </rcc>
  <rcc rId="985" sId="2" numFmtId="4">
    <oc r="C80">
      <v>79</v>
    </oc>
    <nc r="C80">
      <v>78</v>
    </nc>
  </rcc>
  <rcc rId="986" sId="2" numFmtId="4">
    <oc r="C81">
      <v>80</v>
    </oc>
    <nc r="C81">
      <v>79</v>
    </nc>
  </rcc>
  <rcc rId="987" sId="2" numFmtId="4">
    <oc r="C82">
      <v>81</v>
    </oc>
    <nc r="C82">
      <v>80</v>
    </nc>
  </rcc>
  <rcc rId="988" sId="2" numFmtId="4">
    <oc r="C83">
      <v>82</v>
    </oc>
    <nc r="C83">
      <v>81</v>
    </nc>
  </rcc>
  <rcc rId="989" sId="2" numFmtId="4">
    <oc r="C84">
      <v>83</v>
    </oc>
    <nc r="C84">
      <v>82</v>
    </nc>
  </rcc>
  <rcc rId="990" sId="2" numFmtId="4">
    <oc r="C85">
      <v>84</v>
    </oc>
    <nc r="C85">
      <v>83</v>
    </nc>
  </rcc>
  <rcc rId="991" sId="2" numFmtId="4">
    <oc r="C86">
      <v>85</v>
    </oc>
    <nc r="C86">
      <v>84</v>
    </nc>
  </rcc>
  <rcc rId="992" sId="2" numFmtId="4">
    <oc r="C87">
      <v>86</v>
    </oc>
    <nc r="C87">
      <v>85</v>
    </nc>
  </rcc>
  <rcc rId="993" sId="2" numFmtId="4">
    <oc r="C88">
      <v>87</v>
    </oc>
    <nc r="C88">
      <v>86</v>
    </nc>
  </rcc>
  <rcc rId="994" sId="2" numFmtId="4">
    <oc r="C89">
      <v>88</v>
    </oc>
    <nc r="C89">
      <v>87</v>
    </nc>
  </rcc>
  <rcc rId="995" sId="2" numFmtId="4">
    <oc r="C90">
      <v>89</v>
    </oc>
    <nc r="C90">
      <v>88</v>
    </nc>
  </rcc>
  <rcc rId="996" sId="2" numFmtId="4">
    <oc r="C91">
      <v>90</v>
    </oc>
    <nc r="C91">
      <v>89</v>
    </nc>
  </rcc>
  <rcc rId="997" sId="2" numFmtId="4">
    <oc r="C92">
      <v>91</v>
    </oc>
    <nc r="C92">
      <v>90</v>
    </nc>
  </rcc>
  <rcc rId="998" sId="2" numFmtId="4">
    <oc r="C93">
      <v>92</v>
    </oc>
    <nc r="C93">
      <v>91</v>
    </nc>
  </rcc>
  <rcc rId="999" sId="2" numFmtId="4">
    <oc r="C94">
      <v>93</v>
    </oc>
    <nc r="C94">
      <v>92</v>
    </nc>
  </rcc>
  <rcc rId="1000" sId="2" numFmtId="4">
    <oc r="C95">
      <v>94</v>
    </oc>
    <nc r="C95">
      <v>93</v>
    </nc>
  </rcc>
  <rcc rId="1001" sId="2" numFmtId="4">
    <oc r="C96">
      <v>95</v>
    </oc>
    <nc r="C96">
      <v>94</v>
    </nc>
  </rcc>
  <rcc rId="1002" sId="2" numFmtId="4">
    <oc r="C97">
      <v>96</v>
    </oc>
    <nc r="C97">
      <v>95</v>
    </nc>
  </rcc>
  <rcc rId="1003" sId="2" numFmtId="4">
    <oc r="C98">
      <v>97</v>
    </oc>
    <nc r="C98">
      <v>96</v>
    </nc>
  </rcc>
  <rcc rId="1004" sId="2" numFmtId="4">
    <oc r="C99">
      <v>98</v>
    </oc>
    <nc r="C99">
      <v>97</v>
    </nc>
  </rcc>
  <rcc rId="1005" sId="2" numFmtId="4">
    <oc r="C100">
      <v>99</v>
    </oc>
    <nc r="C100">
      <v>98</v>
    </nc>
  </rcc>
  <rcc rId="1006" sId="2" numFmtId="4">
    <oc r="C101">
      <v>100</v>
    </oc>
    <nc r="C101">
      <v>99</v>
    </nc>
  </rcc>
  <rcc rId="1007" sId="2" numFmtId="4">
    <oc r="C102">
      <v>101</v>
    </oc>
    <nc r="C102">
      <v>100</v>
    </nc>
  </rcc>
  <rcc rId="1008" sId="2" numFmtId="4">
    <oc r="C103">
      <v>102</v>
    </oc>
    <nc r="C103">
      <v>101</v>
    </nc>
  </rcc>
  <rcc rId="1009" sId="2" numFmtId="4">
    <oc r="C104">
      <v>103</v>
    </oc>
    <nc r="C104">
      <v>102</v>
    </nc>
  </rcc>
  <rcc rId="1010" sId="2" numFmtId="4">
    <oc r="C105">
      <v>104</v>
    </oc>
    <nc r="C105">
      <v>103</v>
    </nc>
  </rcc>
  <rcc rId="1011" sId="2" numFmtId="4">
    <oc r="C106">
      <v>105</v>
    </oc>
    <nc r="C106">
      <v>104</v>
    </nc>
  </rcc>
  <rcc rId="1012" sId="2" numFmtId="4">
    <oc r="C107">
      <v>106</v>
    </oc>
    <nc r="C107">
      <v>105</v>
    </nc>
  </rcc>
  <rcc rId="1013" sId="2" numFmtId="4">
    <oc r="C108">
      <v>107</v>
    </oc>
    <nc r="C108">
      <v>106</v>
    </nc>
  </rcc>
  <rcc rId="1014" sId="2" numFmtId="4">
    <oc r="C109">
      <v>108</v>
    </oc>
    <nc r="C109">
      <v>107</v>
    </nc>
  </rcc>
  <rcc rId="1015" sId="2" numFmtId="4">
    <oc r="C110">
      <v>109</v>
    </oc>
    <nc r="C110">
      <v>108</v>
    </nc>
  </rcc>
  <rcc rId="1016" sId="2" numFmtId="4">
    <oc r="C111">
      <v>110</v>
    </oc>
    <nc r="C111">
      <v>109</v>
    </nc>
  </rcc>
  <rcc rId="1017" sId="2" numFmtId="4">
    <oc r="C112">
      <v>111</v>
    </oc>
    <nc r="C112">
      <v>110</v>
    </nc>
  </rcc>
  <rcc rId="1018" sId="2" odxf="1" dxf="1" numFmtId="4">
    <nc r="C113">
      <v>111</v>
    </nc>
    <odxf>
      <font>
        <sz val="7"/>
        <color auto="1"/>
        <name val="Times New Roman"/>
        <scheme val="none"/>
      </font>
    </odxf>
    <ndxf>
      <font>
        <sz val="10"/>
        <color auto="1"/>
        <name val="Times New Roman"/>
        <scheme val="none"/>
      </font>
    </ndxf>
  </rcc>
  <rcc rId="1019" sId="2" odxf="1" dxf="1" numFmtId="4">
    <nc r="C114">
      <v>112</v>
    </nc>
    <odxf>
      <font>
        <sz val="7"/>
        <color auto="1"/>
        <name val="Times New Roman"/>
        <scheme val="none"/>
      </font>
    </odxf>
    <ndxf>
      <font>
        <sz val="10"/>
        <color auto="1"/>
        <name val="Times New Roman"/>
        <scheme val="none"/>
      </font>
    </ndxf>
  </rcc>
  <rcc rId="1020" sId="2" odxf="1" dxf="1" numFmtId="4">
    <nc r="C115">
      <v>113</v>
    </nc>
    <odxf>
      <font>
        <sz val="7"/>
        <color auto="1"/>
        <name val="Times New Roman"/>
        <scheme val="none"/>
      </font>
    </odxf>
    <ndxf>
      <font>
        <sz val="10"/>
        <color auto="1"/>
        <name val="Times New Roman"/>
        <scheme val="none"/>
      </font>
    </ndxf>
  </rcc>
  <rcc rId="1021" sId="2" odxf="1" dxf="1" numFmtId="4">
    <nc r="C116">
      <v>114</v>
    </nc>
    <odxf>
      <font>
        <sz val="7"/>
        <color auto="1"/>
        <name val="Times New Roman"/>
        <scheme val="none"/>
      </font>
    </odxf>
    <ndxf>
      <font>
        <sz val="10"/>
        <color auto="1"/>
        <name val="Times New Roman"/>
        <scheme val="none"/>
      </font>
    </ndxf>
  </rcc>
  <rcc rId="1022" sId="2" odxf="1" dxf="1" numFmtId="4">
    <nc r="C117">
      <v>115</v>
    </nc>
    <odxf>
      <font>
        <sz val="7"/>
        <color auto="1"/>
        <name val="Times New Roman"/>
        <scheme val="none"/>
      </font>
    </odxf>
    <ndxf>
      <font>
        <sz val="10"/>
        <color auto="1"/>
        <name val="Times New Roman"/>
        <scheme val="none"/>
      </font>
    </ndxf>
  </rcc>
  <rcc rId="1023" sId="2" odxf="1" dxf="1" numFmtId="4">
    <nc r="C118">
      <v>116</v>
    </nc>
    <odxf>
      <font>
        <sz val="7"/>
        <color auto="1"/>
        <name val="Times New Roman"/>
        <scheme val="none"/>
      </font>
    </odxf>
    <ndxf>
      <font>
        <sz val="10"/>
        <color auto="1"/>
        <name val="Times New Roman"/>
        <scheme val="none"/>
      </font>
    </ndxf>
  </rcc>
  <rcc rId="1024" sId="2" odxf="1" dxf="1" numFmtId="4">
    <nc r="C119">
      <v>117</v>
    </nc>
    <odxf>
      <font>
        <sz val="7"/>
        <color auto="1"/>
        <name val="Times New Roman"/>
        <scheme val="none"/>
      </font>
    </odxf>
    <ndxf>
      <font>
        <sz val="10"/>
        <color auto="1"/>
        <name val="Times New Roman"/>
        <scheme val="none"/>
      </font>
    </ndxf>
  </rcc>
  <rcc rId="1025" sId="2" odxf="1" dxf="1" numFmtId="4">
    <nc r="C120">
      <v>118</v>
    </nc>
    <odxf>
      <font>
        <sz val="7"/>
        <color auto="1"/>
        <name val="Times New Roman"/>
        <scheme val="none"/>
      </font>
    </odxf>
    <ndxf>
      <font>
        <sz val="10"/>
        <color auto="1"/>
        <name val="Times New Roman"/>
        <scheme val="none"/>
      </font>
    </ndxf>
  </rcc>
  <rcc rId="1026" sId="2" odxf="1" dxf="1" numFmtId="4">
    <nc r="C121">
      <v>119</v>
    </nc>
    <odxf>
      <font>
        <sz val="7"/>
        <color auto="1"/>
        <name val="Times New Roman"/>
        <scheme val="none"/>
      </font>
    </odxf>
    <ndxf>
      <font>
        <sz val="10"/>
        <color auto="1"/>
        <name val="Times New Roman"/>
        <scheme val="none"/>
      </font>
    </ndxf>
  </rcc>
  <rcc rId="1027" sId="2" odxf="1" dxf="1" numFmtId="4">
    <nc r="C122">
      <v>120</v>
    </nc>
    <odxf>
      <font>
        <sz val="7"/>
        <color auto="1"/>
        <name val="Times New Roman"/>
        <scheme val="none"/>
      </font>
    </odxf>
    <ndxf>
      <font>
        <sz val="10"/>
        <color auto="1"/>
        <name val="Times New Roman"/>
        <scheme val="none"/>
      </font>
    </ndxf>
  </rcc>
  <rcc rId="1028" sId="2" odxf="1" dxf="1" numFmtId="4">
    <nc r="C123">
      <v>121</v>
    </nc>
    <odxf>
      <font>
        <sz val="7"/>
        <color auto="1"/>
        <name val="Times New Roman"/>
        <scheme val="none"/>
      </font>
    </odxf>
    <ndxf>
      <font>
        <sz val="10"/>
        <color auto="1"/>
        <name val="Times New Roman"/>
        <scheme val="none"/>
      </font>
    </ndxf>
  </rcc>
  <rcc rId="1029" sId="2" odxf="1" dxf="1" numFmtId="4">
    <nc r="C124">
      <v>122</v>
    </nc>
    <odxf>
      <font>
        <sz val="7"/>
        <color auto="1"/>
        <name val="Times New Roman"/>
        <scheme val="none"/>
      </font>
    </odxf>
    <ndxf>
      <font>
        <sz val="10"/>
        <color auto="1"/>
        <name val="Times New Roman"/>
        <scheme val="none"/>
      </font>
    </ndxf>
  </rcc>
  <rcc rId="1030" sId="2" odxf="1" dxf="1" numFmtId="4">
    <nc r="C125">
      <v>123</v>
    </nc>
    <odxf>
      <font>
        <sz val="7"/>
        <color auto="1"/>
        <name val="Times New Roman"/>
        <scheme val="none"/>
      </font>
    </odxf>
    <ndxf>
      <font>
        <sz val="10"/>
        <color auto="1"/>
        <name val="Times New Roman"/>
        <scheme val="none"/>
      </font>
    </ndxf>
  </rcc>
  <rcc rId="1031" sId="2" odxf="1" dxf="1" numFmtId="4">
    <nc r="C126">
      <v>124</v>
    </nc>
    <odxf>
      <font>
        <sz val="7"/>
        <color auto="1"/>
        <name val="Times New Roman"/>
        <scheme val="none"/>
      </font>
    </odxf>
    <ndxf>
      <font>
        <sz val="10"/>
        <color auto="1"/>
        <name val="Times New Roman"/>
        <scheme val="none"/>
      </font>
    </ndxf>
  </rcc>
  <rcc rId="1032" sId="2" odxf="1" dxf="1" numFmtId="4">
    <nc r="C127">
      <v>125</v>
    </nc>
    <odxf>
      <font>
        <sz val="7"/>
        <color auto="1"/>
        <name val="Times New Roman"/>
        <scheme val="none"/>
      </font>
    </odxf>
    <ndxf>
      <font>
        <sz val="10"/>
        <color auto="1"/>
        <name val="Times New Roman"/>
        <scheme val="none"/>
      </font>
    </ndxf>
  </rcc>
  <rcc rId="1033" sId="2" odxf="1" dxf="1" numFmtId="4">
    <nc r="C128">
      <v>126</v>
    </nc>
    <odxf>
      <font>
        <sz val="7"/>
        <color auto="1"/>
        <name val="Times New Roman"/>
        <scheme val="none"/>
      </font>
    </odxf>
    <ndxf>
      <font>
        <sz val="10"/>
        <color auto="1"/>
        <name val="Times New Roman"/>
        <scheme val="none"/>
      </font>
    </ndxf>
  </rcc>
  <rcc rId="1034" sId="2" odxf="1" dxf="1" numFmtId="4">
    <nc r="C129">
      <v>127</v>
    </nc>
    <odxf>
      <font>
        <sz val="7"/>
        <color auto="1"/>
        <name val="Times New Roman"/>
        <scheme val="none"/>
      </font>
    </odxf>
    <ndxf>
      <font>
        <sz val="10"/>
        <color auto="1"/>
        <name val="Times New Roman"/>
        <scheme val="none"/>
      </font>
    </ndxf>
  </rcc>
  <rcc rId="1035" sId="2" odxf="1" dxf="1" numFmtId="4">
    <nc r="C130">
      <v>128</v>
    </nc>
    <odxf>
      <font>
        <sz val="7"/>
        <color auto="1"/>
        <name val="Times New Roman"/>
        <scheme val="none"/>
      </font>
    </odxf>
    <ndxf>
      <font>
        <sz val="10"/>
        <color auto="1"/>
        <name val="Times New Roman"/>
        <scheme val="none"/>
      </font>
    </ndxf>
  </rcc>
  <rcc rId="1036" sId="2" odxf="1" dxf="1" numFmtId="4">
    <nc r="C131">
      <v>129</v>
    </nc>
    <odxf>
      <font>
        <sz val="7"/>
        <color auto="1"/>
        <name val="Times New Roman"/>
        <scheme val="none"/>
      </font>
    </odxf>
    <ndxf>
      <font>
        <sz val="10"/>
        <color auto="1"/>
        <name val="Times New Roman"/>
        <scheme val="none"/>
      </font>
    </ndxf>
  </rcc>
  <rcc rId="1037" sId="2" odxf="1" dxf="1" numFmtId="4">
    <nc r="C132">
      <v>130</v>
    </nc>
    <odxf>
      <font>
        <sz val="7"/>
        <color auto="1"/>
        <name val="Times New Roman"/>
        <scheme val="none"/>
      </font>
    </odxf>
    <ndxf>
      <font>
        <sz val="10"/>
        <color auto="1"/>
        <name val="Times New Roman"/>
        <scheme val="none"/>
      </font>
    </ndxf>
  </rcc>
  <rcc rId="1038" sId="2" odxf="1" dxf="1" numFmtId="4">
    <nc r="C133">
      <v>131</v>
    </nc>
    <odxf>
      <font>
        <sz val="7"/>
        <color auto="1"/>
        <name val="Times New Roman"/>
        <scheme val="none"/>
      </font>
    </odxf>
    <ndxf>
      <font>
        <sz val="10"/>
        <color auto="1"/>
        <name val="Times New Roman"/>
        <scheme val="none"/>
      </font>
    </ndxf>
  </rcc>
  <rcc rId="1039" sId="2" odxf="1" dxf="1" numFmtId="4">
    <nc r="C134">
      <v>132</v>
    </nc>
    <odxf>
      <font>
        <sz val="7"/>
        <color auto="1"/>
        <name val="Times New Roman"/>
        <scheme val="none"/>
      </font>
    </odxf>
    <ndxf>
      <font>
        <sz val="10"/>
        <color auto="1"/>
        <name val="Times New Roman"/>
        <scheme val="none"/>
      </font>
    </ndxf>
  </rcc>
  <rcc rId="1040" sId="2" odxf="1" dxf="1" numFmtId="4">
    <nc r="C135">
      <v>133</v>
    </nc>
    <odxf>
      <font>
        <sz val="7"/>
        <color auto="1"/>
        <name val="Times New Roman"/>
        <scheme val="none"/>
      </font>
    </odxf>
    <ndxf>
      <font>
        <sz val="10"/>
        <color auto="1"/>
        <name val="Times New Roman"/>
        <scheme val="none"/>
      </font>
    </ndxf>
  </rcc>
  <rcc rId="1041" sId="2" odxf="1" dxf="1" numFmtId="4">
    <nc r="C136">
      <v>134</v>
    </nc>
    <odxf>
      <font>
        <sz val="7"/>
        <color auto="1"/>
        <name val="Times New Roman"/>
        <scheme val="none"/>
      </font>
    </odxf>
    <ndxf>
      <font>
        <sz val="10"/>
        <color auto="1"/>
        <name val="Times New Roman"/>
        <scheme val="none"/>
      </font>
    </ndxf>
  </rcc>
  <rcc rId="1042" sId="2" odxf="1" dxf="1" numFmtId="4">
    <nc r="C137">
      <v>135</v>
    </nc>
    <odxf>
      <font>
        <sz val="7"/>
        <color auto="1"/>
        <name val="Times New Roman"/>
        <scheme val="none"/>
      </font>
    </odxf>
    <ndxf>
      <font>
        <sz val="10"/>
        <color auto="1"/>
        <name val="Times New Roman"/>
        <scheme val="none"/>
      </font>
    </ndxf>
  </rcc>
  <rcc rId="1043" sId="2" odxf="1" dxf="1" numFmtId="4">
    <nc r="C138">
      <v>136</v>
    </nc>
    <odxf>
      <font>
        <sz val="7"/>
        <color auto="1"/>
        <name val="Times New Roman"/>
        <scheme val="none"/>
      </font>
    </odxf>
    <ndxf>
      <font>
        <sz val="10"/>
        <color auto="1"/>
        <name val="Times New Roman"/>
        <scheme val="none"/>
      </font>
    </ndxf>
  </rcc>
  <rcc rId="1044" sId="2" odxf="1" dxf="1" numFmtId="4">
    <nc r="C139">
      <v>137</v>
    </nc>
    <odxf>
      <font>
        <sz val="7"/>
        <color auto="1"/>
        <name val="Times New Roman"/>
        <scheme val="none"/>
      </font>
    </odxf>
    <ndxf>
      <font>
        <sz val="10"/>
        <color auto="1"/>
        <name val="Times New Roman"/>
        <scheme val="none"/>
      </font>
    </ndxf>
  </rcc>
  <rcc rId="1045" sId="2" odxf="1" dxf="1" numFmtId="4">
    <nc r="C140">
      <v>138</v>
    </nc>
    <odxf>
      <font>
        <sz val="7"/>
        <color auto="1"/>
        <name val="Times New Roman"/>
        <scheme val="none"/>
      </font>
    </odxf>
    <ndxf>
      <font>
        <sz val="10"/>
        <color auto="1"/>
        <name val="Times New Roman"/>
        <scheme val="none"/>
      </font>
    </ndxf>
  </rcc>
  <rcc rId="1046" sId="2" odxf="1" dxf="1" numFmtId="4">
    <nc r="C141">
      <v>139</v>
    </nc>
    <odxf>
      <font>
        <sz val="7"/>
        <color auto="1"/>
        <name val="Times New Roman"/>
        <scheme val="none"/>
      </font>
    </odxf>
    <ndxf>
      <font>
        <sz val="10"/>
        <color auto="1"/>
        <name val="Times New Roman"/>
        <scheme val="none"/>
      </font>
    </ndxf>
  </rcc>
  <rcc rId="1047" sId="2" odxf="1" dxf="1" numFmtId="4">
    <nc r="C142">
      <v>140</v>
    </nc>
    <odxf>
      <font>
        <sz val="7"/>
        <color auto="1"/>
        <name val="Times New Roman"/>
        <scheme val="none"/>
      </font>
    </odxf>
    <ndxf>
      <font>
        <sz val="10"/>
        <color auto="1"/>
        <name val="Times New Roman"/>
        <scheme val="none"/>
      </font>
    </ndxf>
  </rcc>
  <rcc rId="1048" sId="2" numFmtId="4">
    <nc r="C143">
      <v>141</v>
    </nc>
  </rcc>
  <rcc rId="1049" sId="2" numFmtId="4">
    <nc r="C144">
      <v>142</v>
    </nc>
  </rcc>
  <rcc rId="1050" sId="2" numFmtId="4">
    <nc r="C145">
      <v>143</v>
    </nc>
  </rcc>
  <rcc rId="1051" sId="2" numFmtId="4">
    <nc r="C146">
      <v>144</v>
    </nc>
  </rcc>
  <rcc rId="1052" sId="2" numFmtId="4">
    <nc r="C147">
      <v>145</v>
    </nc>
  </rcc>
  <rcc rId="1053" sId="2" numFmtId="4">
    <nc r="C148">
      <v>146</v>
    </nc>
  </rcc>
  <rcc rId="1054" sId="2" numFmtId="4">
    <nc r="C149">
      <v>147</v>
    </nc>
  </rcc>
  <rcc rId="1055" sId="2" odxf="1" dxf="1" numFmtId="4">
    <nc r="C150">
      <v>148</v>
    </nc>
    <odxf>
      <font>
        <sz val="9"/>
        <color auto="1"/>
      </font>
      <numFmt numFmtId="0" formatCode="General"/>
      <alignment vertical="center" readingOrder="0"/>
    </odxf>
    <ndxf>
      <font>
        <sz val="10"/>
        <color auto="1"/>
        <name val="Times New Roman"/>
        <scheme val="none"/>
      </font>
      <numFmt numFmtId="1" formatCode="0"/>
      <alignment vertical="top" readingOrder="0"/>
    </ndxf>
  </rcc>
  <rcc rId="1056" sId="2" odxf="1" dxf="1" numFmtId="4">
    <nc r="C151">
      <v>149</v>
    </nc>
    <odxf>
      <font>
        <sz val="9"/>
        <color auto="1"/>
      </font>
      <numFmt numFmtId="0" formatCode="General"/>
      <alignment vertical="center" readingOrder="0"/>
    </odxf>
    <ndxf>
      <font>
        <sz val="10"/>
        <color auto="1"/>
        <name val="Times New Roman"/>
        <scheme val="none"/>
      </font>
      <numFmt numFmtId="1" formatCode="0"/>
      <alignment vertical="top" readingOrder="0"/>
    </ndxf>
  </rcc>
  <rcc rId="1057" sId="2" odxf="1" dxf="1" numFmtId="4">
    <nc r="C152">
      <v>150</v>
    </nc>
    <odxf>
      <font>
        <sz val="9"/>
        <color auto="1"/>
      </font>
      <numFmt numFmtId="0" formatCode="General"/>
      <alignment vertical="center" readingOrder="0"/>
    </odxf>
    <ndxf>
      <font>
        <sz val="10"/>
        <color auto="1"/>
        <name val="Times New Roman"/>
        <scheme val="none"/>
      </font>
      <numFmt numFmtId="1" formatCode="0"/>
      <alignment vertical="top" readingOrder="0"/>
    </ndxf>
  </rcc>
  <rcc rId="1058" sId="2" odxf="1" dxf="1" numFmtId="4">
    <nc r="C153">
      <v>151</v>
    </nc>
    <odxf>
      <font>
        <sz val="9"/>
        <color auto="1"/>
      </font>
      <numFmt numFmtId="0" formatCode="General"/>
      <alignment vertical="center" readingOrder="0"/>
    </odxf>
    <ndxf>
      <font>
        <sz val="10"/>
        <color auto="1"/>
        <name val="Times New Roman"/>
        <scheme val="none"/>
      </font>
      <numFmt numFmtId="1" formatCode="0"/>
      <alignment vertical="top" readingOrder="0"/>
    </ndxf>
  </rcc>
  <rcc rId="1059" sId="2" odxf="1" dxf="1" numFmtId="4">
    <nc r="C154">
      <v>152</v>
    </nc>
    <odxf>
      <font>
        <sz val="9"/>
        <color auto="1"/>
      </font>
      <numFmt numFmtId="0" formatCode="General"/>
      <alignment vertical="center" readingOrder="0"/>
    </odxf>
    <ndxf>
      <font>
        <sz val="10"/>
        <color auto="1"/>
        <name val="Times New Roman"/>
        <scheme val="none"/>
      </font>
      <numFmt numFmtId="1" formatCode="0"/>
      <alignment vertical="top" readingOrder="0"/>
    </ndxf>
  </rcc>
  <rcc rId="1060" sId="2" odxf="1" dxf="1" numFmtId="4">
    <nc r="C155">
      <v>153</v>
    </nc>
    <odxf>
      <font>
        <sz val="9"/>
        <color auto="1"/>
      </font>
      <numFmt numFmtId="0" formatCode="General"/>
      <alignment vertical="center" readingOrder="0"/>
    </odxf>
    <ndxf>
      <font>
        <sz val="10"/>
        <color auto="1"/>
        <name val="Times New Roman"/>
        <scheme val="none"/>
      </font>
      <numFmt numFmtId="1" formatCode="0"/>
      <alignment vertical="top" readingOrder="0"/>
    </ndxf>
  </rcc>
  <rcc rId="1061" sId="2" odxf="1" dxf="1" numFmtId="4">
    <nc r="C156">
      <v>154</v>
    </nc>
    <odxf>
      <font>
        <sz val="9"/>
        <color auto="1"/>
      </font>
      <numFmt numFmtId="0" formatCode="General"/>
      <alignment vertical="center" readingOrder="0"/>
    </odxf>
    <ndxf>
      <font>
        <sz val="10"/>
        <color auto="1"/>
        <name val="Times New Roman"/>
        <scheme val="none"/>
      </font>
      <numFmt numFmtId="1" formatCode="0"/>
      <alignment vertical="top" readingOrder="0"/>
    </ndxf>
  </rcc>
  <rcc rId="1062" sId="2" odxf="1" dxf="1" numFmtId="4">
    <nc r="C157">
      <v>155</v>
    </nc>
    <odxf>
      <font>
        <sz val="9"/>
        <color auto="1"/>
      </font>
      <numFmt numFmtId="0" formatCode="General"/>
      <alignment vertical="center" readingOrder="0"/>
    </odxf>
    <ndxf>
      <font>
        <sz val="10"/>
        <color auto="1"/>
        <name val="Times New Roman"/>
        <scheme val="none"/>
      </font>
      <numFmt numFmtId="1" formatCode="0"/>
      <alignment vertical="top" readingOrder="0"/>
    </ndxf>
  </rcc>
  <rcc rId="1063" sId="2">
    <oc r="E2" t="inlineStr">
      <is>
        <t>Балансовая стоимость лота по состоянию на 01.05.2023</t>
      </is>
    </oc>
    <nc r="E2" t="inlineStr">
      <is>
        <t>Балансовая стоимость лота по состоянию на 01.06.2023</t>
      </is>
    </nc>
  </rcc>
  <rcv guid="{687F8751-B366-4F22-ADD1-F981F646E6A3}" action="delete"/>
  <rdn rId="0" localSheetId="2" customView="1" name="Z_687F8751_B366_4F22_ADD1_F981F646E6A3_.wvu.FilterData" hidden="1" oldHidden="1">
    <formula>Расшифровка!$A$2:$I$157</formula>
    <oldFormula>Расшифровка!$A$2:$I$157</oldFormula>
  </rdn>
  <rdn rId="0" localSheetId="3" customView="1" name="Z_687F8751_B366_4F22_ADD1_F981F646E6A3_.wvu.FilterData" hidden="1" oldHidden="1">
    <formula>'лот суд раб не провод'!$A$1:$D$135</formula>
    <oldFormula>'лот суд раб не провод'!$A$1:$D$135</oldFormula>
  </rdn>
  <rcv guid="{687F8751-B366-4F22-ADD1-F981F646E6A3}"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6" sId="2" odxf="1" dxf="1">
    <nc r="E158">
      <f>SUM(E3:E157)</f>
    </nc>
    <odxf>
      <numFmt numFmtId="0" formatCode="General"/>
    </odxf>
    <ndxf>
      <numFmt numFmtId="4" formatCode="#,##0.00"/>
    </ndxf>
  </rcc>
  <rfmt sheetId="2" sqref="F158" start="0" length="0">
    <dxf>
      <numFmt numFmtId="4" formatCode="#,##0.00"/>
    </dxf>
  </rfmt>
  <rfmt sheetId="2" sqref="B158" start="0" length="0">
    <dxf>
      <border>
        <left style="thin">
          <color indexed="64"/>
        </left>
      </border>
    </dxf>
  </rfmt>
  <rfmt sheetId="2" sqref="I158" start="0" length="0">
    <dxf>
      <border>
        <right style="thin">
          <color indexed="64"/>
        </right>
      </border>
    </dxf>
  </rfmt>
  <rfmt sheetId="2" sqref="B158:I158" start="0" length="0">
    <dxf>
      <border>
        <bottom style="thin">
          <color indexed="64"/>
        </bottom>
      </border>
    </dxf>
  </rfmt>
  <rfmt sheetId="2" sqref="B158:I15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B158:I158">
    <dxf>
      <alignment horizontal="center" readingOrder="0"/>
    </dxf>
  </rfmt>
  <rfmt sheetId="2" sqref="B158:I158">
    <dxf>
      <alignment vertical="center" readingOrder="0"/>
    </dxf>
  </rfmt>
  <rcc rId="1067" sId="1">
    <nc r="B12" t="inlineStr">
      <is>
        <t>Права требования к 155 физическим лицам</t>
      </is>
    </nc>
  </rcc>
  <rcc rId="1068" sId="1">
    <nc r="C12" t="inlineStr">
      <is>
        <t>г. Москва</t>
      </is>
    </nc>
  </rcc>
  <rrc rId="1069" sId="1" ref="A14:XFD14" action="deleteRow">
    <rfmt sheetId="1" xfDxf="1" sqref="A14:XFD14" start="0" length="0"/>
    <rfmt sheetId="1" sqref="A14"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B14"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C14"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D14"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E14"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F14"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4"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H14"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I14"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J14" start="0" length="0">
      <dxf>
        <font>
          <b/>
          <sz val="9"/>
          <color auto="1"/>
          <name val="Times New Roman"/>
          <scheme val="none"/>
        </font>
        <fill>
          <patternFill patternType="solid">
            <bgColor theme="0"/>
          </patternFill>
        </fill>
        <alignment vertical="top" wrapText="1" readingOrder="0"/>
        <border outline="0">
          <left style="thin">
            <color indexed="64"/>
          </left>
          <right style="thin">
            <color indexed="64"/>
          </right>
          <top style="thin">
            <color indexed="64"/>
          </top>
          <bottom style="thin">
            <color indexed="64"/>
          </bottom>
        </border>
      </dxf>
    </rfmt>
    <rfmt sheetId="1" sqref="K14"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L14"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M14" start="0" length="0">
      <dxf>
        <font>
          <sz val="9"/>
          <color auto="1"/>
          <name val="Times New Roman"/>
          <scheme val="none"/>
        </font>
        <fill>
          <patternFill patternType="solid">
            <bgColor theme="6" tint="0.79998168889431442"/>
          </patternFill>
        </fill>
        <alignment horizontal="center" vertical="center" readingOrder="0"/>
      </dxf>
    </rfmt>
    <rfmt sheetId="1" sqref="N14" start="0" length="0">
      <dxf>
        <font>
          <sz val="9"/>
          <color auto="1"/>
          <name val="Times New Roman"/>
          <scheme val="none"/>
        </font>
        <numFmt numFmtId="14" formatCode="0.00%"/>
        <fill>
          <patternFill patternType="solid">
            <bgColor theme="2" tint="-9.9978637043366805E-2"/>
          </patternFill>
        </fill>
        <alignment horizontal="center" vertical="center" readingOrder="0"/>
      </dxf>
    </rfmt>
    <rfmt sheetId="1" sqref="O14" start="0" length="0">
      <dxf>
        <font>
          <sz val="8"/>
          <color theme="1"/>
          <name val="Calibri"/>
          <scheme val="minor"/>
        </font>
        <numFmt numFmtId="14" formatCode="0.00%"/>
        <alignment horizontal="center" vertical="center" readingOrder="0"/>
      </dxf>
    </rfmt>
  </rrc>
  <rcc rId="1070" sId="1" numFmtId="4">
    <nc r="D12">
      <v>26382383.15000001</v>
    </nc>
  </rcc>
  <rcc rId="1071" sId="2" numFmtId="4">
    <nc r="F158">
      <v>53508075.32</v>
    </nc>
  </rcc>
  <rcc rId="1072" sId="1" numFmtId="4">
    <nc r="E12">
      <v>53508075.32</v>
    </nc>
  </rcc>
  <rcc rId="1073" sId="1" numFmtId="4">
    <nc r="F12">
      <v>53508075.32</v>
    </nc>
  </rcc>
  <rcc rId="1074" sId="1">
    <nc r="K12" t="inlineStr">
      <is>
        <t>нет</t>
      </is>
    </nc>
  </rcc>
  <rcc rId="1075" sId="1">
    <nc r="M11">
      <v>11</v>
    </nc>
  </rcc>
  <rcc rId="1076" sId="1">
    <nc r="M13">
      <v>11</v>
    </nc>
  </rcc>
  <rcc rId="1077" sId="1" odxf="1" dxf="1">
    <nc r="M14">
      <v>11</v>
    </nc>
    <odxf>
      <font>
        <sz val="9"/>
      </font>
      <fill>
        <patternFill patternType="none">
          <bgColor indexed="65"/>
        </patternFill>
      </fill>
      <alignment horizontal="general" vertical="bottom" readingOrder="0"/>
    </odxf>
    <ndxf>
      <font>
        <sz val="9"/>
        <color auto="1"/>
        <name val="Times New Roman"/>
        <scheme val="none"/>
      </font>
      <fill>
        <patternFill patternType="solid">
          <bgColor theme="6" tint="0.79998168889431442"/>
        </patternFill>
      </fill>
      <alignment horizontal="center" vertical="center" readingOrder="0"/>
    </ndxf>
  </rcc>
  <rcc rId="1078" sId="1" numFmtId="14">
    <nc r="N11">
      <v>9.9400000000000002E-2</v>
    </nc>
  </rcc>
  <rfmt sheetId="1" sqref="N14" start="0" length="0">
    <dxf>
      <font>
        <sz val="9"/>
        <color auto="1"/>
        <name val="Times New Roman"/>
        <scheme val="none"/>
      </font>
      <numFmt numFmtId="14" formatCode="0.00%"/>
      <fill>
        <patternFill patternType="solid">
          <bgColor theme="2" tint="-9.9978637043366805E-2"/>
        </patternFill>
      </fill>
      <alignment horizontal="center" vertical="center" readingOrder="0"/>
    </dxf>
  </rfmt>
  <rcc rId="1079" sId="1">
    <nc r="O11">
      <f>I11/F11</f>
    </nc>
  </rcc>
  <rcc rId="1080" sId="1">
    <nc r="O13">
      <f>I13/F13</f>
    </nc>
  </rcc>
  <rcc rId="1081" sId="1" odxf="1" dxf="1">
    <nc r="O14">
      <f>I14/F14</f>
    </nc>
    <odxf>
      <font>
        <sz val="9"/>
      </font>
      <numFmt numFmtId="0" formatCode="General"/>
      <alignment horizontal="general" vertical="bottom" readingOrder="0"/>
    </odxf>
    <ndxf>
      <font>
        <sz val="8"/>
      </font>
      <numFmt numFmtId="14" formatCode="0.00%"/>
      <alignment horizontal="center" vertical="center" readingOrder="0"/>
    </ndxf>
  </rcc>
  <rrc rId="1082" sId="1" ref="A10:XFD10" action="deleteRow">
    <rfmt sheetId="1" xfDxf="1" sqref="A10:XFD10" start="0" length="0"/>
    <rcc rId="0" sId="1" dxf="1">
      <nc r="A10">
        <v>1</v>
      </nc>
      <n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B10" t="inlineStr">
        <is>
          <t>Права требования к 249 физическим лицам (овердрафты)</t>
        </is>
      </nc>
      <n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0" sId="1" dxf="1">
      <nc r="C10" t="inlineStr">
        <is>
          <t>г. Москва</t>
        </is>
      </nc>
      <n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0" sId="1" dxf="1" numFmtId="4">
      <nc r="D10">
        <v>21925468.160000011</v>
      </nc>
      <n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E10">
        <v>50429510.220000006</v>
      </nc>
      <n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F10">
        <v>56592205.499999993</v>
      </nc>
      <n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G10">
        <f>ROUND(F10*90%,2)</f>
      </nc>
      <n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H10">
        <f>G10</f>
      </nc>
      <n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I10">
        <f>ROUND(H10-H10*N10*(M10-1),2)</f>
      </nc>
      <n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J10" t="inlineStr">
        <is>
          <t xml:space="preserve">В отношении 119 должников пропущен срок предъявления исполнительного листа. Отсутстует кредитно судебная документация. </t>
        </is>
      </nc>
      <ndxf>
        <font>
          <b/>
          <sz val="9"/>
          <color auto="1"/>
          <name val="Times New Roman"/>
          <scheme val="none"/>
        </font>
        <fill>
          <patternFill patternType="solid">
            <bgColor theme="0"/>
          </patternFill>
        </fill>
        <alignment vertical="top" wrapText="1" readingOrder="0"/>
        <border outline="0">
          <left style="thin">
            <color indexed="64"/>
          </left>
          <right style="thin">
            <color indexed="64"/>
          </right>
          <top style="thin">
            <color indexed="64"/>
          </top>
          <bottom style="thin">
            <color indexed="64"/>
          </bottom>
        </border>
      </ndxf>
    </rcc>
    <rcc rId="0" sId="1" dxf="1">
      <nc r="K10" t="inlineStr">
        <is>
          <t>нет</t>
        </is>
      </nc>
      <n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L10" t="inlineStr">
        <is>
          <t>нет</t>
        </is>
      </nc>
      <n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M10">
        <v>11</v>
      </nc>
      <ndxf>
        <font>
          <sz val="9"/>
          <color auto="1"/>
          <name val="Times New Roman"/>
          <scheme val="none"/>
        </font>
        <fill>
          <patternFill patternType="solid">
            <bgColor theme="6" tint="0.79998168889431442"/>
          </patternFill>
        </fill>
        <alignment horizontal="center" vertical="center" readingOrder="0"/>
      </ndxf>
    </rcc>
    <rcc rId="0" sId="1" dxf="1" numFmtId="14">
      <nc r="N10">
        <v>9.9400000000000002E-2</v>
      </nc>
      <ndxf>
        <font>
          <sz val="9"/>
          <color auto="1"/>
          <name val="Times New Roman"/>
          <scheme val="none"/>
        </font>
        <numFmt numFmtId="14" formatCode="0.00%"/>
        <fill>
          <patternFill patternType="solid">
            <bgColor theme="2" tint="-9.9978637043366805E-2"/>
          </patternFill>
        </fill>
        <alignment horizontal="center" vertical="center" readingOrder="0"/>
      </ndxf>
    </rcc>
    <rcc rId="0" sId="1" dxf="1">
      <nc r="O10">
        <f>I10/F10</f>
      </nc>
      <ndxf>
        <font>
          <sz val="8"/>
          <color theme="1"/>
          <name val="Calibri"/>
          <scheme val="minor"/>
        </font>
        <numFmt numFmtId="14" formatCode="0.00%"/>
        <alignment horizontal="center" vertical="center" readingOrder="0"/>
      </ndxf>
    </rcc>
  </rrc>
  <rrc rId="1083" sId="1" ref="A10:XFD10" action="deleteRow">
    <rfmt sheetId="1" xfDxf="1" sqref="A10:XFD10" start="0" length="0"/>
    <rfmt sheetId="1" sqref="A10"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B10"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C10"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D10"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E10"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F10"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H10"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I10"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J10" start="0" length="0">
      <dxf>
        <font>
          <b/>
          <sz val="9"/>
          <color auto="1"/>
          <name val="Times New Roman"/>
          <scheme val="none"/>
        </font>
        <fill>
          <patternFill patternType="solid">
            <bgColor theme="0"/>
          </patternFill>
        </fill>
        <alignment vertical="top" wrapText="1" readingOrder="0"/>
        <border outline="0">
          <left style="thin">
            <color indexed="64"/>
          </left>
          <right style="thin">
            <color indexed="64"/>
          </right>
          <top style="thin">
            <color indexed="64"/>
          </top>
          <bottom style="thin">
            <color indexed="64"/>
          </bottom>
        </border>
      </dxf>
    </rfmt>
    <rfmt sheetId="1" sqref="K10"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L10"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cc rId="0" sId="1" dxf="1">
      <nc r="M10">
        <v>11</v>
      </nc>
      <ndxf>
        <font>
          <sz val="9"/>
          <color auto="1"/>
          <name val="Times New Roman"/>
          <scheme val="none"/>
        </font>
        <fill>
          <patternFill patternType="solid">
            <bgColor theme="6" tint="0.79998168889431442"/>
          </patternFill>
        </fill>
        <alignment horizontal="center" vertical="center" readingOrder="0"/>
      </ndxf>
    </rcc>
    <rcc rId="0" sId="1" dxf="1" numFmtId="14">
      <nc r="N10">
        <v>9.9400000000000002E-2</v>
      </nc>
      <ndxf>
        <font>
          <sz val="9"/>
          <color auto="1"/>
          <name val="Times New Roman"/>
          <scheme val="none"/>
        </font>
        <numFmt numFmtId="14" formatCode="0.00%"/>
        <fill>
          <patternFill patternType="solid">
            <bgColor theme="2" tint="-9.9978637043366805E-2"/>
          </patternFill>
        </fill>
        <alignment horizontal="center" vertical="center" readingOrder="0"/>
      </ndxf>
    </rcc>
    <rcc rId="0" sId="1" dxf="1">
      <nc r="O10">
        <f>I10/F10</f>
      </nc>
      <ndxf>
        <font>
          <sz val="8"/>
          <color theme="1"/>
          <name val="Calibri"/>
          <scheme val="minor"/>
        </font>
        <numFmt numFmtId="14" formatCode="0.00%"/>
        <alignment horizontal="center" vertical="center" readingOrder="0"/>
      </ndxf>
    </rcc>
  </rrc>
  <rcc rId="1084" sId="1">
    <nc r="G10">
      <f>ROUND(F10*90%,2)</f>
    </nc>
  </rcc>
  <rcc rId="1085" sId="1">
    <nc r="H10">
      <f>G10</f>
    </nc>
  </rcc>
  <rcc rId="1086" sId="1">
    <nc r="J10" t="inlineStr">
      <is>
        <t>Пропущен срок предъявления ИЛ</t>
      </is>
    </nc>
  </rcc>
  <rfmt sheetId="1" sqref="J10" start="0" length="2147483647">
    <dxf>
      <font>
        <b val="0"/>
      </font>
    </dxf>
  </rfmt>
  <rcc rId="1087" sId="1">
    <nc r="I10">
      <f>ROUND(H10-H10*N10*(M10-1),2)</f>
    </nc>
  </rcc>
  <rcc rId="1088" sId="1">
    <nc r="O10">
      <f>I10/F10</f>
    </nc>
  </rcc>
  <rcc rId="1089" sId="1">
    <nc r="G11">
      <f>ROUND(F11*90%,2)</f>
    </nc>
  </rcc>
  <rcc rId="1090" sId="1" odxf="1" dxf="1">
    <nc r="G12">
      <f>ROUND(F12*90%,2)</f>
    </nc>
    <odxf>
      <font>
        <sz val="9"/>
      </font>
      <numFmt numFmtId="0" formatCode="General"/>
      <fill>
        <patternFill patternType="none">
          <bgColor indexed="65"/>
        </patternFill>
      </fill>
      <alignment horizontal="general" vertical="bottom" readingOrder="0"/>
    </odxf>
    <ndxf>
      <font>
        <sz val="9"/>
        <color auto="1"/>
        <name val="Times New Roman"/>
        <scheme val="none"/>
      </font>
      <numFmt numFmtId="4" formatCode="#,##0.00"/>
      <fill>
        <patternFill patternType="solid">
          <bgColor theme="0"/>
        </patternFill>
      </fill>
      <alignment horizontal="center" vertical="center" readingOrder="0"/>
    </ndxf>
  </rcc>
  <rcc rId="1091" sId="1">
    <nc r="H11">
      <f>G11</f>
    </nc>
  </rcc>
  <rcc rId="1092" sId="1" odxf="1" dxf="1">
    <nc r="H12">
      <f>G12</f>
    </nc>
    <odxf>
      <font>
        <sz val="9"/>
      </font>
      <numFmt numFmtId="0" formatCode="General"/>
      <fill>
        <patternFill patternType="none">
          <bgColor indexed="65"/>
        </patternFill>
      </fill>
      <alignment horizontal="general" vertical="bottom" readingOrder="0"/>
    </odxf>
    <ndxf>
      <font>
        <sz val="9"/>
        <color auto="1"/>
        <name val="Times New Roman"/>
        <scheme val="none"/>
      </font>
      <numFmt numFmtId="4" formatCode="#,##0.00"/>
      <fill>
        <patternFill patternType="solid">
          <bgColor theme="0"/>
        </patternFill>
      </fill>
      <alignment horizontal="center" vertical="center" readingOrder="0"/>
    </ndxf>
  </rcc>
  <rcc rId="1093" sId="1">
    <nc r="I11">
      <f>ROUND(H11-H11*N11*(M11-1),2)</f>
    </nc>
  </rcc>
  <rcc rId="1094" sId="1" odxf="1" dxf="1">
    <nc r="I12">
      <f>ROUND(H12-H12*N12*(M12-1),2)</f>
    </nc>
    <odxf>
      <font>
        <sz val="9"/>
      </font>
      <numFmt numFmtId="0" formatCode="General"/>
      <fill>
        <patternFill patternType="none">
          <bgColor indexed="65"/>
        </patternFill>
      </fill>
      <alignment horizontal="general" vertical="bottom" readingOrder="0"/>
    </odxf>
    <ndxf>
      <font>
        <sz val="9"/>
        <color auto="1"/>
        <name val="Times New Roman"/>
        <scheme val="none"/>
      </font>
      <numFmt numFmtId="4" formatCode="#,##0.00"/>
      <fill>
        <patternFill patternType="solid">
          <bgColor theme="0"/>
        </patternFill>
      </fill>
      <alignment horizontal="center" vertical="center" readingOrder="0"/>
    </ndxf>
  </rcc>
  <rcc rId="1095" sId="1">
    <nc r="M10">
      <v>11</v>
    </nc>
  </rcc>
  <rcc rId="1096" sId="1" numFmtId="14">
    <nc r="N10">
      <v>9.9400000000000002E-2</v>
    </nc>
  </rcc>
  <rcc rId="1097" sId="1" numFmtId="14">
    <nc r="N11">
      <v>9.9400000000000002E-2</v>
    </nc>
  </rcc>
  <rcc rId="1098" sId="1" numFmtId="14">
    <nc r="N12">
      <v>9.9400000000000002E-2</v>
    </nc>
  </rcc>
  <rcc rId="1099" sId="1">
    <nc r="A10">
      <v>1</v>
    </nc>
  </rcc>
  <rcc rId="1100" sId="1">
    <nc r="A11">
      <v>2</v>
    </nc>
  </rcc>
  <rcc rId="1101" sId="1">
    <nc r="A12">
      <v>3</v>
    </nc>
  </rcc>
  <rfmt sheetId="1" sqref="A12">
    <dxf>
      <alignment horizontal="center" readingOrder="0"/>
    </dxf>
  </rfmt>
  <rfmt sheetId="1" sqref="A12">
    <dxf>
      <alignment vertical="center" readingOrder="0"/>
    </dxf>
  </rfmt>
  <rcv guid="{687F8751-B366-4F22-ADD1-F981F646E6A3}" action="delete"/>
  <rdn rId="0" localSheetId="2" customView="1" name="Z_687F8751_B366_4F22_ADD1_F981F646E6A3_.wvu.FilterData" hidden="1" oldHidden="1">
    <formula>'Расшифровка лот 1'!$A$2:$I$157</formula>
    <oldFormula>'Расшифровка лот 1'!$A$2:$I$157</oldFormula>
  </rdn>
  <rdn rId="0" localSheetId="3" customView="1" name="Z_687F8751_B366_4F22_ADD1_F981F646E6A3_.wvu.FilterData" hidden="1" oldHidden="1">
    <formula>'Расшифровка лот 2'!$A$1:$D$135</formula>
    <oldFormula>'Расшифровка лот 2'!$A$1:$D$135</oldFormula>
  </rdn>
  <rcv guid="{687F8751-B366-4F22-ADD1-F981F646E6A3}" action="add"/>
  <rsnm rId="1104" sheetId="1" oldName="[Предложение ПКУ на КОВ ППП_А+ППП.xlsx]Лист1" newName="[Предложение ПКУ на КОВ ППП_А+ППП.xlsx]А+ППП"/>
  <rsnm rId="1105" sheetId="2" oldName="[Предложение ПКУ на КОВ ППП_А+ППП.xlsx]Расшифровка" newName="[Предложение ПКУ на КОВ ППП_А+ППП.xlsx]Расшифровка лот 1"/>
  <rsnm rId="1106" sheetId="3" oldName="[Предложение ПКУ на КОВ ППП_А+ППП.xlsx]лот суд раб не провод" newName="[Предложение ПКУ на КОВ ППП_А+ППП.xlsx]Расшифровка лот 2"/>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07" sId="2" ref="A54:XFD54" action="deleteRow">
    <rfmt sheetId="2" xfDxf="1" sqref="A54:XFD5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54" start="0" length="0">
      <dxf>
        <font>
          <sz val="7"/>
          <color auto="1"/>
          <name val="Times New Roman"/>
          <scheme val="none"/>
        </font>
        <numFmt numFmtId="1" formatCode="0"/>
        <alignment horizontal="center" vertical="center" wrapText="1" readingOrder="0"/>
        <border outline="0">
          <right/>
        </border>
      </dxf>
    </rfmt>
    <rfmt sheetId="2" sqref="B5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umFmtId="4">
      <nc r="C54">
        <v>52</v>
      </nc>
      <n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ndxf>
    </rcc>
    <rcc rId="0" sId="2" dxf="1">
      <nc r="D54" t="inlineStr">
        <is>
          <t>Котельников Сергей Павлович, КД 80443/ПОТР от 06.08.2008, решение Ленинского районного суда г. Тюмени от 20.10.2010 по делу 2-5617/2010,  заочное решение Ленинского районного суда г. Тюмени от 08.09.2011 по делу 2-6344/2011</t>
        </is>
      </nc>
      <ndxf>
        <font>
          <sz val="9"/>
          <color auto="1"/>
        </font>
        <alignment horizontal="left" vertical="top" wrapText="1" readingOrder="0"/>
        <border outline="0">
          <left style="thin">
            <color indexed="64"/>
          </left>
          <right style="thin">
            <color indexed="64"/>
          </right>
          <top style="thin">
            <color indexed="64"/>
          </top>
          <bottom style="thin">
            <color indexed="64"/>
          </bottom>
        </border>
      </ndxf>
    </rcc>
    <rcc rId="0" sId="2" dxf="1" numFmtId="4">
      <nc r="E54">
        <v>0</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F54">
        <v>69579.72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c r="G5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H54"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I54" t="inlineStr">
        <is>
          <t>Пропущен срок предъявления ИЛ</t>
        </is>
      </nc>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fmt sheetId="2" sqref="J54" start="0" length="0">
      <dxf>
        <border outline="0">
          <left/>
        </border>
      </dxf>
    </rfmt>
  </rrc>
  <rcc rId="1108" sId="2" numFmtId="4">
    <oc r="C54">
      <v>53</v>
    </oc>
    <nc r="C54">
      <v>52</v>
    </nc>
  </rcc>
  <rcc rId="1109" sId="2" numFmtId="4">
    <oc r="C55">
      <v>54</v>
    </oc>
    <nc r="C55">
      <v>53</v>
    </nc>
  </rcc>
  <rcc rId="1110" sId="2" numFmtId="4">
    <oc r="C56">
      <v>55</v>
    </oc>
    <nc r="C56">
      <v>54</v>
    </nc>
  </rcc>
  <rcc rId="1111" sId="2" numFmtId="4">
    <oc r="C57">
      <v>56</v>
    </oc>
    <nc r="C57">
      <v>55</v>
    </nc>
  </rcc>
  <rcc rId="1112" sId="2" numFmtId="4">
    <oc r="C58">
      <v>57</v>
    </oc>
    <nc r="C58">
      <v>56</v>
    </nc>
  </rcc>
  <rcc rId="1113" sId="2" numFmtId="4">
    <oc r="C59">
      <v>58</v>
    </oc>
    <nc r="C59">
      <v>57</v>
    </nc>
  </rcc>
  <rcc rId="1114" sId="2" numFmtId="4">
    <oc r="C60">
      <v>59</v>
    </oc>
    <nc r="C60">
      <v>58</v>
    </nc>
  </rcc>
  <rcc rId="1115" sId="2" numFmtId="4">
    <oc r="C61">
      <v>60</v>
    </oc>
    <nc r="C61">
      <v>59</v>
    </nc>
  </rcc>
  <rcc rId="1116" sId="2" numFmtId="4">
    <oc r="C62">
      <v>61</v>
    </oc>
    <nc r="C62">
      <v>60</v>
    </nc>
  </rcc>
  <rcc rId="1117" sId="2" numFmtId="4">
    <oc r="C63">
      <v>62</v>
    </oc>
    <nc r="C63">
      <v>61</v>
    </nc>
  </rcc>
  <rcc rId="1118" sId="2" numFmtId="4">
    <oc r="C64">
      <v>63</v>
    </oc>
    <nc r="C64">
      <v>62</v>
    </nc>
  </rcc>
  <rcc rId="1119" sId="2" numFmtId="4">
    <oc r="C65">
      <v>64</v>
    </oc>
    <nc r="C65">
      <v>63</v>
    </nc>
  </rcc>
  <rcc rId="1120" sId="2" numFmtId="4">
    <oc r="C66">
      <v>65</v>
    </oc>
    <nc r="C66">
      <v>64</v>
    </nc>
  </rcc>
  <rcc rId="1121" sId="2" numFmtId="4">
    <oc r="C67">
      <v>66</v>
    </oc>
    <nc r="C67">
      <v>65</v>
    </nc>
  </rcc>
  <rcc rId="1122" sId="2" numFmtId="4">
    <oc r="C68">
      <v>67</v>
    </oc>
    <nc r="C68">
      <v>66</v>
    </nc>
  </rcc>
  <rcc rId="1123" sId="2" numFmtId="4">
    <oc r="C69">
      <v>68</v>
    </oc>
    <nc r="C69">
      <v>67</v>
    </nc>
  </rcc>
  <rcc rId="1124" sId="2" numFmtId="4">
    <oc r="C70">
      <v>69</v>
    </oc>
    <nc r="C70">
      <v>68</v>
    </nc>
  </rcc>
  <rcc rId="1125" sId="2" numFmtId="4">
    <oc r="C71">
      <v>70</v>
    </oc>
    <nc r="C71">
      <v>69</v>
    </nc>
  </rcc>
  <rcc rId="1126" sId="2" numFmtId="4">
    <oc r="C72">
      <v>71</v>
    </oc>
    <nc r="C72">
      <v>70</v>
    </nc>
  </rcc>
  <rcc rId="1127" sId="2" numFmtId="4">
    <oc r="C73">
      <v>72</v>
    </oc>
    <nc r="C73">
      <v>71</v>
    </nc>
  </rcc>
  <rcc rId="1128" sId="2" numFmtId="4">
    <oc r="C74">
      <v>73</v>
    </oc>
    <nc r="C74">
      <v>72</v>
    </nc>
  </rcc>
  <rcc rId="1129" sId="2" numFmtId="4">
    <oc r="C75">
      <v>74</v>
    </oc>
    <nc r="C75">
      <v>73</v>
    </nc>
  </rcc>
  <rcc rId="1130" sId="2" numFmtId="4">
    <oc r="C76">
      <v>75</v>
    </oc>
    <nc r="C76">
      <v>74</v>
    </nc>
  </rcc>
  <rcc rId="1131" sId="2" numFmtId="4">
    <oc r="C77">
      <v>76</v>
    </oc>
    <nc r="C77">
      <v>75</v>
    </nc>
  </rcc>
  <rcc rId="1132" sId="2" numFmtId="4">
    <oc r="C78">
      <v>77</v>
    </oc>
    <nc r="C78">
      <v>76</v>
    </nc>
  </rcc>
  <rcc rId="1133" sId="2" numFmtId="4">
    <oc r="C79">
      <v>78</v>
    </oc>
    <nc r="C79">
      <v>77</v>
    </nc>
  </rcc>
  <rcc rId="1134" sId="2" numFmtId="4">
    <oc r="C80">
      <v>79</v>
    </oc>
    <nc r="C80">
      <v>78</v>
    </nc>
  </rcc>
  <rcc rId="1135" sId="2" numFmtId="4">
    <oc r="C81">
      <v>80</v>
    </oc>
    <nc r="C81">
      <v>79</v>
    </nc>
  </rcc>
  <rcc rId="1136" sId="2" numFmtId="4">
    <oc r="C82">
      <v>81</v>
    </oc>
    <nc r="C82">
      <v>80</v>
    </nc>
  </rcc>
  <rcc rId="1137" sId="2" numFmtId="4">
    <oc r="C83">
      <v>82</v>
    </oc>
    <nc r="C83">
      <v>81</v>
    </nc>
  </rcc>
  <rcc rId="1138" sId="2" numFmtId="4">
    <oc r="C84">
      <v>83</v>
    </oc>
    <nc r="C84">
      <v>82</v>
    </nc>
  </rcc>
  <rcc rId="1139" sId="2" numFmtId="4">
    <oc r="C85">
      <v>84</v>
    </oc>
    <nc r="C85">
      <v>83</v>
    </nc>
  </rcc>
  <rcc rId="1140" sId="2" numFmtId="4">
    <oc r="C86">
      <v>85</v>
    </oc>
    <nc r="C86">
      <v>84</v>
    </nc>
  </rcc>
  <rcc rId="1141" sId="2" numFmtId="4">
    <oc r="C87">
      <v>86</v>
    </oc>
    <nc r="C87">
      <v>85</v>
    </nc>
  </rcc>
  <rcc rId="1142" sId="2" numFmtId="4">
    <oc r="C88">
      <v>87</v>
    </oc>
    <nc r="C88">
      <v>86</v>
    </nc>
  </rcc>
  <rcc rId="1143" sId="2" numFmtId="4">
    <oc r="C89">
      <v>88</v>
    </oc>
    <nc r="C89">
      <v>87</v>
    </nc>
  </rcc>
  <rcc rId="1144" sId="2" numFmtId="4">
    <oc r="C90">
      <v>89</v>
    </oc>
    <nc r="C90">
      <v>88</v>
    </nc>
  </rcc>
  <rcc rId="1145" sId="2" numFmtId="4">
    <oc r="C91">
      <v>90</v>
    </oc>
    <nc r="C91">
      <v>89</v>
    </nc>
  </rcc>
  <rcc rId="1146" sId="2" numFmtId="4">
    <oc r="C92">
      <v>91</v>
    </oc>
    <nc r="C92">
      <v>90</v>
    </nc>
  </rcc>
  <rcc rId="1147" sId="2" numFmtId="4">
    <oc r="C93">
      <v>92</v>
    </oc>
    <nc r="C93">
      <v>91</v>
    </nc>
  </rcc>
  <rcc rId="1148" sId="2" numFmtId="4">
    <oc r="C94">
      <v>93</v>
    </oc>
    <nc r="C94">
      <v>92</v>
    </nc>
  </rcc>
  <rcc rId="1149" sId="2" numFmtId="4">
    <oc r="C95">
      <v>94</v>
    </oc>
    <nc r="C95">
      <v>93</v>
    </nc>
  </rcc>
  <rcc rId="1150" sId="2" numFmtId="4">
    <oc r="C96">
      <v>95</v>
    </oc>
    <nc r="C96">
      <v>94</v>
    </nc>
  </rcc>
  <rcc rId="1151" sId="2" numFmtId="4">
    <oc r="C97">
      <v>96</v>
    </oc>
    <nc r="C97">
      <v>95</v>
    </nc>
  </rcc>
  <rcc rId="1152" sId="2" numFmtId="4">
    <oc r="C98">
      <v>97</v>
    </oc>
    <nc r="C98">
      <v>96</v>
    </nc>
  </rcc>
  <rcc rId="1153" sId="2" numFmtId="4">
    <oc r="C99">
      <v>98</v>
    </oc>
    <nc r="C99">
      <v>97</v>
    </nc>
  </rcc>
  <rcc rId="1154" sId="2" numFmtId="4">
    <oc r="C100">
      <v>99</v>
    </oc>
    <nc r="C100">
      <v>98</v>
    </nc>
  </rcc>
  <rcc rId="1155" sId="2" numFmtId="4">
    <oc r="C101">
      <v>100</v>
    </oc>
    <nc r="C101">
      <v>99</v>
    </nc>
  </rcc>
  <rcc rId="1156" sId="2" numFmtId="4">
    <oc r="C102">
      <v>101</v>
    </oc>
    <nc r="C102">
      <v>100</v>
    </nc>
  </rcc>
  <rcc rId="1157" sId="2" numFmtId="4">
    <oc r="C103">
      <v>102</v>
    </oc>
    <nc r="C103">
      <v>101</v>
    </nc>
  </rcc>
  <rcc rId="1158" sId="2" numFmtId="4">
    <oc r="C104">
      <v>103</v>
    </oc>
    <nc r="C104">
      <v>102</v>
    </nc>
  </rcc>
  <rcc rId="1159" sId="2" numFmtId="4">
    <oc r="C105">
      <v>104</v>
    </oc>
    <nc r="C105">
      <v>103</v>
    </nc>
  </rcc>
  <rcc rId="1160" sId="2" numFmtId="4">
    <oc r="C106">
      <v>105</v>
    </oc>
    <nc r="C106">
      <v>104</v>
    </nc>
  </rcc>
  <rcc rId="1161" sId="2" numFmtId="4">
    <oc r="C107">
      <v>106</v>
    </oc>
    <nc r="C107">
      <v>105</v>
    </nc>
  </rcc>
  <rcc rId="1162" sId="2" numFmtId="4">
    <oc r="C108">
      <v>107</v>
    </oc>
    <nc r="C108">
      <v>106</v>
    </nc>
  </rcc>
  <rcc rId="1163" sId="2" numFmtId="4">
    <oc r="C109">
      <v>108</v>
    </oc>
    <nc r="C109">
      <v>107</v>
    </nc>
  </rcc>
  <rcc rId="1164" sId="2" numFmtId="4">
    <oc r="C110">
      <v>109</v>
    </oc>
    <nc r="C110">
      <v>108</v>
    </nc>
  </rcc>
  <rcc rId="1165" sId="2" numFmtId="4">
    <oc r="C111">
      <v>110</v>
    </oc>
    <nc r="C111">
      <v>109</v>
    </nc>
  </rcc>
  <rcc rId="1166" sId="2" numFmtId="4">
    <oc r="C112">
      <v>111</v>
    </oc>
    <nc r="C112">
      <v>110</v>
    </nc>
  </rcc>
  <rcc rId="1167" sId="2" numFmtId="4">
    <oc r="C113">
      <v>112</v>
    </oc>
    <nc r="C113">
      <v>111</v>
    </nc>
  </rcc>
  <rcc rId="1168" sId="2" numFmtId="4">
    <oc r="C114">
      <v>113</v>
    </oc>
    <nc r="C114">
      <v>112</v>
    </nc>
  </rcc>
  <rcc rId="1169" sId="2" numFmtId="4">
    <oc r="C115">
      <v>114</v>
    </oc>
    <nc r="C115">
      <v>113</v>
    </nc>
  </rcc>
  <rcc rId="1170" sId="2" numFmtId="4">
    <oc r="C116">
      <v>115</v>
    </oc>
    <nc r="C116">
      <v>114</v>
    </nc>
  </rcc>
  <rcc rId="1171" sId="2" numFmtId="4">
    <oc r="C117">
      <v>116</v>
    </oc>
    <nc r="C117">
      <v>115</v>
    </nc>
  </rcc>
  <rcc rId="1172" sId="2" numFmtId="4">
    <oc r="C118">
      <v>117</v>
    </oc>
    <nc r="C118">
      <v>116</v>
    </nc>
  </rcc>
  <rcc rId="1173" sId="2" numFmtId="4">
    <oc r="C119">
      <v>118</v>
    </oc>
    <nc r="C119">
      <v>117</v>
    </nc>
  </rcc>
  <rcc rId="1174" sId="2" numFmtId="4">
    <oc r="C120">
      <v>119</v>
    </oc>
    <nc r="C120">
      <v>118</v>
    </nc>
  </rcc>
  <rcc rId="1175" sId="2" numFmtId="4">
    <oc r="C121">
      <v>120</v>
    </oc>
    <nc r="C121">
      <v>119</v>
    </nc>
  </rcc>
  <rcc rId="1176" sId="2" numFmtId="4">
    <oc r="C122">
      <v>121</v>
    </oc>
    <nc r="C122">
      <v>120</v>
    </nc>
  </rcc>
  <rcc rId="1177" sId="2" numFmtId="4">
    <oc r="C123">
      <v>122</v>
    </oc>
    <nc r="C123">
      <v>121</v>
    </nc>
  </rcc>
  <rcc rId="1178" sId="2" numFmtId="4">
    <oc r="C124">
      <v>123</v>
    </oc>
    <nc r="C124">
      <v>122</v>
    </nc>
  </rcc>
  <rcc rId="1179" sId="2" numFmtId="4">
    <oc r="C125">
      <v>124</v>
    </oc>
    <nc r="C125">
      <v>123</v>
    </nc>
  </rcc>
  <rcc rId="1180" sId="2" numFmtId="4">
    <oc r="C126">
      <v>125</v>
    </oc>
    <nc r="C126">
      <v>124</v>
    </nc>
  </rcc>
  <rcc rId="1181" sId="2" numFmtId="4">
    <oc r="C127">
      <v>126</v>
    </oc>
    <nc r="C127">
      <v>125</v>
    </nc>
  </rcc>
  <rcc rId="1182" sId="2" numFmtId="4">
    <oc r="C128">
      <v>127</v>
    </oc>
    <nc r="C128">
      <v>126</v>
    </nc>
  </rcc>
  <rcc rId="1183" sId="2" numFmtId="4">
    <oc r="C129">
      <v>128</v>
    </oc>
    <nc r="C129">
      <v>127</v>
    </nc>
  </rcc>
  <rcc rId="1184" sId="2" numFmtId="4">
    <oc r="C130">
      <v>129</v>
    </oc>
    <nc r="C130">
      <v>128</v>
    </nc>
  </rcc>
  <rcc rId="1185" sId="2" numFmtId="4">
    <oc r="C131">
      <v>130</v>
    </oc>
    <nc r="C131">
      <v>129</v>
    </nc>
  </rcc>
  <rcc rId="1186" sId="2" numFmtId="4">
    <oc r="C132">
      <v>131</v>
    </oc>
    <nc r="C132">
      <v>130</v>
    </nc>
  </rcc>
  <rcc rId="1187" sId="2" numFmtId="4">
    <oc r="C133">
      <v>132</v>
    </oc>
    <nc r="C133">
      <v>131</v>
    </nc>
  </rcc>
  <rcc rId="1188" sId="2" numFmtId="4">
    <oc r="C134">
      <v>133</v>
    </oc>
    <nc r="C134">
      <v>132</v>
    </nc>
  </rcc>
  <rcc rId="1189" sId="2" numFmtId="4">
    <oc r="C135">
      <v>134</v>
    </oc>
    <nc r="C135">
      <v>133</v>
    </nc>
  </rcc>
  <rcc rId="1190" sId="2" numFmtId="4">
    <oc r="C136">
      <v>135</v>
    </oc>
    <nc r="C136">
      <v>134</v>
    </nc>
  </rcc>
  <rcc rId="1191" sId="2" numFmtId="4">
    <oc r="C137">
      <v>136</v>
    </oc>
    <nc r="C137">
      <v>135</v>
    </nc>
  </rcc>
  <rcc rId="1192" sId="2" numFmtId="4">
    <oc r="C138">
      <v>137</v>
    </oc>
    <nc r="C138">
      <v>136</v>
    </nc>
  </rcc>
  <rcc rId="1193" sId="2" numFmtId="4">
    <oc r="C139">
      <v>138</v>
    </oc>
    <nc r="C139">
      <v>137</v>
    </nc>
  </rcc>
  <rcc rId="1194" sId="2" numFmtId="4">
    <oc r="C140">
      <v>139</v>
    </oc>
    <nc r="C140">
      <v>138</v>
    </nc>
  </rcc>
  <rcc rId="1195" sId="2" numFmtId="4">
    <oc r="C141">
      <v>140</v>
    </oc>
    <nc r="C141">
      <v>139</v>
    </nc>
  </rcc>
  <rcc rId="1196" sId="2" numFmtId="4">
    <oc r="C142">
      <v>141</v>
    </oc>
    <nc r="C142">
      <v>140</v>
    </nc>
  </rcc>
  <rcc rId="1197" sId="2" numFmtId="4">
    <oc r="C143">
      <v>142</v>
    </oc>
    <nc r="C143">
      <v>141</v>
    </nc>
  </rcc>
  <rcc rId="1198" sId="2" numFmtId="4">
    <oc r="C144">
      <v>143</v>
    </oc>
    <nc r="C144">
      <v>142</v>
    </nc>
  </rcc>
  <rcc rId="1199" sId="2" numFmtId="4">
    <oc r="C145">
      <v>144</v>
    </oc>
    <nc r="C145">
      <v>143</v>
    </nc>
  </rcc>
  <rcc rId="1200" sId="2" numFmtId="4">
    <oc r="C146">
      <v>145</v>
    </oc>
    <nc r="C146">
      <v>144</v>
    </nc>
  </rcc>
  <rcc rId="1201" sId="2" numFmtId="4">
    <oc r="C147">
      <v>146</v>
    </oc>
    <nc r="C147">
      <v>145</v>
    </nc>
  </rcc>
  <rcc rId="1202" sId="2" numFmtId="4">
    <oc r="C148">
      <v>147</v>
    </oc>
    <nc r="C148">
      <v>146</v>
    </nc>
  </rcc>
  <rcc rId="1203" sId="2" numFmtId="4">
    <oc r="C149">
      <v>148</v>
    </oc>
    <nc r="C149">
      <v>147</v>
    </nc>
  </rcc>
  <rcc rId="1204" sId="2" numFmtId="4">
    <oc r="C150">
      <v>149</v>
    </oc>
    <nc r="C150">
      <v>148</v>
    </nc>
  </rcc>
  <rcc rId="1205" sId="2" numFmtId="4">
    <oc r="C151">
      <v>150</v>
    </oc>
    <nc r="C151">
      <v>149</v>
    </nc>
  </rcc>
  <rcc rId="1206" sId="2" numFmtId="4">
    <oc r="C152">
      <v>151</v>
    </oc>
    <nc r="C152">
      <v>150</v>
    </nc>
  </rcc>
  <rcc rId="1207" sId="2" numFmtId="4">
    <oc r="C153">
      <v>152</v>
    </oc>
    <nc r="C153">
      <v>151</v>
    </nc>
  </rcc>
  <rcc rId="1208" sId="2" numFmtId="4">
    <oc r="C154">
      <v>153</v>
    </oc>
    <nc r="C154">
      <v>152</v>
    </nc>
  </rcc>
  <rcc rId="1209" sId="2" numFmtId="4">
    <oc r="C155">
      <v>154</v>
    </oc>
    <nc r="C155">
      <v>153</v>
    </nc>
  </rcc>
  <rcc rId="1210" sId="2" numFmtId="4">
    <oc r="C156">
      <v>155</v>
    </oc>
    <nc r="C156">
      <v>154</v>
    </nc>
  </rcc>
  <rcc rId="1211" sId="1">
    <oc r="B10" t="inlineStr">
      <is>
        <t>Права требования к 155 физическим лицам</t>
      </is>
    </oc>
    <nc r="B10" t="inlineStr">
      <is>
        <t>Права требования к 154 физическим лицам</t>
      </is>
    </nc>
  </rcc>
  <rcc rId="1212" sId="1" odxf="1" dxf="1" numFmtId="4">
    <nc r="D17">
      <v>10031840</v>
    </nc>
    <odxf>
      <font>
        <sz val="11"/>
        <color theme="1"/>
        <name val="Calibri"/>
        <scheme val="minor"/>
      </font>
      <numFmt numFmtId="0" formatCode="General"/>
      <alignment horizontal="general" vertical="bottom" readingOrder="0"/>
      <border outline="0">
        <left/>
        <right/>
        <top/>
        <bottom/>
      </border>
    </odxf>
    <ndxf>
      <font>
        <sz val="9"/>
        <color theme="1"/>
        <name val="Calibri"/>
        <scheme val="minor"/>
      </font>
      <numFmt numFmtId="165" formatCode="#,###,##0.00;\-#,###,##0.00"/>
      <alignment horizontal="center" vertical="center" readingOrder="0"/>
      <border outline="0">
        <left style="thin">
          <color indexed="64"/>
        </left>
        <right style="thin">
          <color indexed="64"/>
        </right>
        <top style="thin">
          <color indexed="64"/>
        </top>
        <bottom style="thin">
          <color indexed="64"/>
        </bottom>
      </border>
    </ndxf>
  </rcc>
  <rrc rId="1213" sId="1" ref="A17:XFD17" action="deleteRow">
    <rfmt sheetId="1" xfDxf="1" sqref="A17:XFD17" start="0" length="0"/>
    <rcc rId="0" sId="1" dxf="1" numFmtId="4">
      <nc r="D17">
        <v>10031840</v>
      </nc>
      <ndxf>
        <font>
          <sz val="9"/>
          <color theme="1"/>
          <name val="Calibri"/>
          <scheme val="minor"/>
        </font>
        <numFmt numFmtId="165" formatCode="#,###,##0.00;\-#,###,##0.00"/>
        <alignment horizontal="center" vertical="center" readingOrder="0"/>
        <border outline="0">
          <left style="thin">
            <color indexed="64"/>
          </left>
          <right style="thin">
            <color indexed="64"/>
          </right>
          <top style="thin">
            <color indexed="64"/>
          </top>
          <bottom style="thin">
            <color indexed="64"/>
          </bottom>
        </border>
      </ndxf>
    </rcc>
  </rr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2" numFmtId="4">
    <oc r="E3">
      <v>375558.67000000004</v>
    </oc>
    <nc r="E3">
      <v>975558.67</v>
    </nc>
  </rcc>
  <rcc rId="1215" sId="2" numFmtId="4">
    <oc r="E9">
      <v>86815.27</v>
    </oc>
    <nc r="E9">
      <v>87924.89</v>
    </nc>
  </rcc>
  <rcc rId="1216" sId="2" numFmtId="4">
    <oc r="E12">
      <v>919286.87</v>
    </oc>
    <nc r="E12">
      <v>933205.79</v>
    </nc>
  </rcc>
  <rcc rId="1217" sId="1" numFmtId="4">
    <oc r="D10">
      <v>26382383.15000001</v>
    </oc>
    <nc r="D10">
      <v>26997411.690000013</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49">
    <dxf>
      <alignment wrapText="1" readingOrder="0"/>
    </dxf>
  </rfmt>
  <rcc rId="1218" sId="2">
    <oc r="G49" t="inlineStr">
      <is>
        <t>автомобиль</t>
      </is>
    </oc>
    <nc r="G49" t="inlineStr">
      <is>
        <r>
          <t>автомобиль</t>
        </r>
        <r>
          <rPr>
            <sz val="10"/>
            <color rgb="FF7030A0"/>
            <rFont val="Times New Roman"/>
            <family val="1"/>
            <charset val="204"/>
          </rPr>
          <t xml:space="preserve"> (на внебалансе отсутствует счет по данному авто, залогом не числится)</t>
        </r>
      </is>
    </nc>
  </rcc>
  <rcc rId="1219" sId="2">
    <oc r="G59" t="inlineStr">
      <is>
        <t>да
ТС Chevrolet Trailblazer, 
VIN: X4XDT13S050000785</t>
      </is>
    </oc>
    <nc r="G59" t="inlineStr">
      <is>
        <r>
          <t>да
ТС Chevrolet Trailblazer, 
VIN: X4XDT13S050000785</t>
        </r>
        <r>
          <rPr>
            <sz val="9"/>
            <color rgb="FF7030A0"/>
            <rFont val="Times New Roman"/>
            <family val="1"/>
            <charset val="204"/>
          </rPr>
          <t xml:space="preserve"> (не залог)</t>
        </r>
      </is>
    </nc>
  </rcc>
  <rcc rId="1220" sId="2">
    <oc r="G61" t="inlineStr">
      <is>
        <t>да
ТС Грузовой, GREAT WALL CC I027 SY 2006 г.в.,  
VIN: LCWDA2C7X6A0756652</t>
      </is>
    </oc>
    <nc r="G61" t="inlineStr">
      <is>
        <r>
          <t xml:space="preserve">да
ТС Грузовой, GREAT WALL CC I027 SY 2006 г.в.,  
VIN: LCWDA2C7X6A0756652 </t>
        </r>
        <r>
          <rPr>
            <sz val="9"/>
            <color rgb="FF7030A0"/>
            <rFont val="Times New Roman"/>
            <family val="1"/>
            <charset val="204"/>
          </rPr>
          <t>(залоговая стоиомть 485 000)</t>
        </r>
      </is>
    </nc>
  </rcc>
  <rcc rId="1221" sId="2">
    <oc r="G101" t="inlineStr">
      <is>
        <t xml:space="preserve">да, ТС </t>
      </is>
    </oc>
    <nc r="G101" t="inlineStr">
      <is>
        <r>
          <t xml:space="preserve">да, ТС </t>
        </r>
        <r>
          <rPr>
            <sz val="10"/>
            <color rgb="FF7030A0"/>
            <rFont val="Times New Roman"/>
            <family val="1"/>
            <charset val="204"/>
          </rPr>
          <t>(залоговая стоимость 341 000)</t>
        </r>
      </is>
    </nc>
  </rcc>
  <rfmt sheetId="2" sqref="G101">
    <dxf>
      <alignment wrapText="1" readingOrder="0"/>
    </dxf>
  </rfmt>
  <rcc rId="1222" sId="2">
    <oc r="G151" t="inlineStr">
      <is>
        <t>да, ТС</t>
      </is>
    </oc>
    <nc r="G151" t="inlineStr">
      <is>
        <r>
          <t xml:space="preserve">да, ТС </t>
        </r>
        <r>
          <rPr>
            <sz val="9"/>
            <color rgb="FF7030A0"/>
            <rFont val="Calibri"/>
            <family val="2"/>
            <charset val="204"/>
          </rPr>
          <t>(залоговая стоимость 430 000)</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4">
  <userInfo guid="{450229BA-6CA3-4146-BFBF-F8C3D15576ED}" name="Щербина Александр Николаевич" id="-1486582420" dateTime="2023-06-02T11:37:02"/>
  <userInfo guid="{C3332FBF-1520-45EF-A299-B5B7E6C5D7BA}" name="Зорина Алена Николаевна" id="-472974437" dateTime="2023-06-09T09:46:59"/>
  <userInfo guid="{6E61874A-727C-4A6E-B97F-B6BBCDFC30E2}" name="Зорина Алена Николаевна" id="-472993200" dateTime="2023-08-01T11:18:06"/>
  <userInfo guid="{1191469B-BDDE-487F-9142-C83B02D38F84}" name="Зорина Алена Николаевна" id="-473035166" dateTime="2023-08-01T11:24:23"/>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G18" sqref="G18"/>
    </sheetView>
  </sheetViews>
  <sheetFormatPr defaultRowHeight="15" x14ac:dyDescent="0.25"/>
  <cols>
    <col min="2" max="2" width="26.5703125" customWidth="1"/>
    <col min="3" max="3" width="34.85546875" customWidth="1"/>
    <col min="4" max="4" width="17.5703125" customWidth="1"/>
    <col min="5" max="5" width="16.7109375" customWidth="1"/>
    <col min="6" max="6" width="15.85546875" customWidth="1"/>
    <col min="7" max="7" width="18.42578125" customWidth="1"/>
    <col min="8" max="8" width="17.42578125" customWidth="1"/>
    <col min="9" max="9" width="17.140625" customWidth="1"/>
    <col min="10" max="10" width="23.140625" customWidth="1"/>
  </cols>
  <sheetData>
    <row r="1" spans="1:15" x14ac:dyDescent="0.25">
      <c r="A1" s="46" t="s">
        <v>172</v>
      </c>
      <c r="B1" s="26"/>
      <c r="C1" s="26"/>
      <c r="D1" s="27"/>
      <c r="E1" s="27"/>
      <c r="F1" s="28"/>
      <c r="G1" s="28"/>
      <c r="H1" s="29"/>
      <c r="I1" s="28"/>
      <c r="J1" s="27"/>
      <c r="K1" s="30"/>
      <c r="L1" s="30"/>
      <c r="M1" s="31"/>
      <c r="N1" s="32"/>
    </row>
    <row r="2" spans="1:15" x14ac:dyDescent="0.25">
      <c r="A2" s="98" t="s">
        <v>132</v>
      </c>
      <c r="B2" s="98"/>
      <c r="C2" s="13" t="s">
        <v>164</v>
      </c>
      <c r="D2" s="27"/>
      <c r="E2" s="27"/>
      <c r="F2" s="28"/>
      <c r="G2" s="28"/>
      <c r="H2" s="29"/>
      <c r="I2" s="28"/>
      <c r="J2" s="27"/>
      <c r="K2" s="30"/>
      <c r="L2" s="30"/>
      <c r="M2" s="31"/>
      <c r="N2" s="32"/>
    </row>
    <row r="3" spans="1:15" x14ac:dyDescent="0.25">
      <c r="A3" s="99" t="s">
        <v>157</v>
      </c>
      <c r="B3" s="99"/>
      <c r="C3" s="33">
        <v>11</v>
      </c>
      <c r="D3" s="27"/>
      <c r="E3" s="27"/>
      <c r="F3" s="28"/>
      <c r="G3" s="28"/>
      <c r="H3" s="29"/>
      <c r="I3" s="28"/>
      <c r="J3" s="27"/>
      <c r="K3" s="30"/>
      <c r="L3" s="30"/>
      <c r="M3" s="31"/>
      <c r="N3" s="32"/>
    </row>
    <row r="4" spans="1:15" x14ac:dyDescent="0.25">
      <c r="A4" s="99" t="s">
        <v>131</v>
      </c>
      <c r="B4" s="99"/>
      <c r="C4" s="33" t="s">
        <v>171</v>
      </c>
      <c r="D4" s="27"/>
      <c r="E4" s="27"/>
      <c r="F4" s="28"/>
      <c r="G4" s="28"/>
      <c r="H4" s="29"/>
      <c r="I4" s="28"/>
      <c r="J4" s="27"/>
      <c r="K4" s="30"/>
      <c r="L4" s="30"/>
      <c r="M4" s="31"/>
      <c r="N4" s="32"/>
    </row>
    <row r="5" spans="1:15" x14ac:dyDescent="0.25">
      <c r="A5" s="99" t="s">
        <v>158</v>
      </c>
      <c r="B5" s="99"/>
      <c r="C5" s="34">
        <v>3</v>
      </c>
      <c r="D5" s="27"/>
      <c r="E5" s="27"/>
      <c r="F5" s="28"/>
      <c r="G5" s="28"/>
      <c r="H5" s="29"/>
      <c r="I5" s="28"/>
      <c r="J5" s="27"/>
      <c r="K5" s="30"/>
      <c r="L5" s="30"/>
      <c r="M5" s="31"/>
      <c r="N5" s="32"/>
    </row>
    <row r="6" spans="1:15" x14ac:dyDescent="0.25">
      <c r="A6" s="99" t="s">
        <v>159</v>
      </c>
      <c r="B6" s="99"/>
      <c r="C6" s="52">
        <v>9.9400000000000002E-2</v>
      </c>
      <c r="D6" s="27"/>
      <c r="E6" s="27"/>
      <c r="F6" s="28"/>
      <c r="G6" s="28"/>
      <c r="H6" s="29"/>
      <c r="I6" s="28"/>
      <c r="J6" s="27"/>
      <c r="K6" s="30"/>
      <c r="L6" s="30"/>
      <c r="M6" s="31"/>
      <c r="N6" s="32"/>
    </row>
    <row r="7" spans="1:15" x14ac:dyDescent="0.25">
      <c r="A7" s="35"/>
      <c r="B7" s="36"/>
      <c r="C7" s="36"/>
      <c r="D7" s="36"/>
      <c r="E7" s="36"/>
      <c r="F7" s="37"/>
      <c r="G7" s="37"/>
      <c r="H7" s="38"/>
      <c r="I7" s="37"/>
      <c r="J7" s="27"/>
      <c r="K7" s="35"/>
      <c r="L7" s="35"/>
      <c r="M7" s="31"/>
      <c r="N7" s="32"/>
    </row>
    <row r="8" spans="1:15" ht="15" customHeight="1" x14ac:dyDescent="0.25">
      <c r="A8" s="96" t="s">
        <v>6</v>
      </c>
      <c r="B8" s="97" t="s">
        <v>165</v>
      </c>
      <c r="C8" s="96" t="s">
        <v>133</v>
      </c>
      <c r="D8" s="102" t="s">
        <v>166</v>
      </c>
      <c r="E8" s="102" t="s">
        <v>167</v>
      </c>
      <c r="F8" s="97" t="s">
        <v>128</v>
      </c>
      <c r="G8" s="97"/>
      <c r="H8" s="97"/>
      <c r="I8" s="97"/>
      <c r="J8" s="103" t="s">
        <v>130</v>
      </c>
      <c r="K8" s="103" t="s">
        <v>168</v>
      </c>
      <c r="L8" s="100" t="s">
        <v>161</v>
      </c>
      <c r="M8" s="39"/>
      <c r="N8" s="40"/>
      <c r="O8" s="47"/>
    </row>
    <row r="9" spans="1:15" ht="36" x14ac:dyDescent="0.25">
      <c r="A9" s="96"/>
      <c r="B9" s="97"/>
      <c r="C9" s="96"/>
      <c r="D9" s="102"/>
      <c r="E9" s="102"/>
      <c r="F9" s="50" t="s">
        <v>134</v>
      </c>
      <c r="G9" s="50" t="s">
        <v>135</v>
      </c>
      <c r="H9" s="51" t="s">
        <v>145</v>
      </c>
      <c r="I9" s="50" t="s">
        <v>146</v>
      </c>
      <c r="J9" s="103"/>
      <c r="K9" s="104"/>
      <c r="L9" s="101"/>
      <c r="M9" s="41" t="s">
        <v>169</v>
      </c>
      <c r="N9" s="42" t="s">
        <v>160</v>
      </c>
      <c r="O9" s="47"/>
    </row>
    <row r="10" spans="1:15" ht="27.75" customHeight="1" x14ac:dyDescent="0.25">
      <c r="A10" s="43">
        <v>1</v>
      </c>
      <c r="B10" s="53" t="s">
        <v>466</v>
      </c>
      <c r="C10" s="53" t="s">
        <v>170</v>
      </c>
      <c r="D10" s="25">
        <v>26997411.690000013</v>
      </c>
      <c r="E10" s="25">
        <v>53508075.32</v>
      </c>
      <c r="F10" s="25">
        <v>53508075.32</v>
      </c>
      <c r="G10" s="44">
        <f>ROUND(F10*90%,2)</f>
        <v>48157267.789999999</v>
      </c>
      <c r="H10" s="44">
        <f>G10</f>
        <v>48157267.789999999</v>
      </c>
      <c r="I10" s="44">
        <f>ROUND(H10-H10*N10*(M10-1),2)</f>
        <v>288943.61</v>
      </c>
      <c r="J10" s="70" t="s">
        <v>162</v>
      </c>
      <c r="K10" s="43" t="s">
        <v>156</v>
      </c>
      <c r="L10" s="43"/>
      <c r="M10" s="45">
        <v>11</v>
      </c>
      <c r="N10" s="49">
        <v>9.9400000000000002E-2</v>
      </c>
      <c r="O10" s="48">
        <f>I10/F10</f>
        <v>5.4000000611496481E-3</v>
      </c>
    </row>
    <row r="11" spans="1:15" ht="27.75" customHeight="1" x14ac:dyDescent="0.25">
      <c r="A11" s="43">
        <v>2</v>
      </c>
      <c r="B11" s="53" t="s">
        <v>461</v>
      </c>
      <c r="C11" s="53" t="s">
        <v>170</v>
      </c>
      <c r="D11" s="25">
        <v>30591987.570000011</v>
      </c>
      <c r="E11" s="25"/>
      <c r="F11" s="25">
        <v>30591987.570000011</v>
      </c>
      <c r="G11" s="44">
        <f t="shared" ref="G11:G12" si="0">ROUND(F11*90%,2)</f>
        <v>27532788.809999999</v>
      </c>
      <c r="H11" s="44">
        <f t="shared" ref="H11:H12" si="1">G11</f>
        <v>27532788.809999999</v>
      </c>
      <c r="I11" s="44">
        <f t="shared" ref="I11:I12" si="2">ROUND(H11-H11*N11*(M11-1),2)</f>
        <v>165196.73000000001</v>
      </c>
      <c r="J11" s="70" t="s">
        <v>462</v>
      </c>
      <c r="K11" s="43" t="s">
        <v>156</v>
      </c>
      <c r="L11" s="43" t="s">
        <v>156</v>
      </c>
      <c r="M11" s="45">
        <v>11</v>
      </c>
      <c r="N11" s="49">
        <v>9.9400000000000002E-2</v>
      </c>
      <c r="O11" s="48">
        <f t="shared" ref="O11:O12" si="3">I11/F11</f>
        <v>5.399999905923077E-3</v>
      </c>
    </row>
    <row r="12" spans="1:15" s="71" customFormat="1" ht="48" x14ac:dyDescent="0.2">
      <c r="A12" s="74">
        <v>3</v>
      </c>
      <c r="B12" s="75" t="s">
        <v>364</v>
      </c>
      <c r="C12" s="76" t="s">
        <v>365</v>
      </c>
      <c r="D12" s="73">
        <v>10031840</v>
      </c>
      <c r="E12" s="72">
        <f>10031840+4000</f>
        <v>10035840</v>
      </c>
      <c r="F12" s="72">
        <f>10031840+4000</f>
        <v>10035840</v>
      </c>
      <c r="G12" s="44">
        <f t="shared" si="0"/>
        <v>9032256</v>
      </c>
      <c r="H12" s="44">
        <f t="shared" si="1"/>
        <v>9032256</v>
      </c>
      <c r="I12" s="44">
        <f t="shared" si="2"/>
        <v>54193.54</v>
      </c>
      <c r="J12" s="70" t="s">
        <v>463</v>
      </c>
      <c r="K12" s="74" t="s">
        <v>156</v>
      </c>
      <c r="L12" s="74" t="s">
        <v>156</v>
      </c>
      <c r="M12" s="45">
        <v>11</v>
      </c>
      <c r="N12" s="49">
        <v>9.9400000000000002E-2</v>
      </c>
      <c r="O12" s="48">
        <f t="shared" si="3"/>
        <v>5.4000003985715198E-3</v>
      </c>
    </row>
  </sheetData>
  <customSheetViews>
    <customSheetView guid="{687F8751-B366-4F22-ADD1-F981F646E6A3}" state="hidden">
      <selection activeCell="G18" sqref="G18"/>
      <pageMargins left="0.7" right="0.7" top="0.75" bottom="0.75" header="0.3" footer="0.3"/>
      <pageSetup paperSize="9" orientation="portrait" r:id="rId1"/>
    </customSheetView>
    <customSheetView guid="{988CDBBE-E893-45AB-B0DD-95AB0429785B}">
      <selection activeCell="E11" sqref="E11"/>
      <pageMargins left="0.7" right="0.7" top="0.75" bottom="0.75" header="0.3" footer="0.3"/>
      <pageSetup paperSize="9" orientation="portrait" r:id="rId2"/>
    </customSheetView>
    <customSheetView guid="{40DB7F91-52C0-4546-9CDB-A9189D8CB7CE}">
      <selection activeCell="E11" sqref="E11"/>
      <pageMargins left="0.7" right="0.7" top="0.75" bottom="0.75" header="0.3" footer="0.3"/>
      <pageSetup paperSize="9" orientation="portrait" r:id="rId3"/>
    </customSheetView>
    <customSheetView guid="{08CF0C71-0DDA-43CA-98A1-5F626839DF34}" state="hidden">
      <selection activeCell="G18" sqref="G18"/>
      <pageMargins left="0.7" right="0.7" top="0.75" bottom="0.75" header="0.3" footer="0.3"/>
      <pageSetup paperSize="9" orientation="portrait" r:id="rId4"/>
    </customSheetView>
  </customSheetViews>
  <mergeCells count="14">
    <mergeCell ref="L8:L9"/>
    <mergeCell ref="C8:C9"/>
    <mergeCell ref="D8:D9"/>
    <mergeCell ref="E8:E9"/>
    <mergeCell ref="F8:I8"/>
    <mergeCell ref="J8:J9"/>
    <mergeCell ref="K8:K9"/>
    <mergeCell ref="A8:A9"/>
    <mergeCell ref="B8:B9"/>
    <mergeCell ref="A2:B2"/>
    <mergeCell ref="A3:B3"/>
    <mergeCell ref="A4:B4"/>
    <mergeCell ref="A5:B5"/>
    <mergeCell ref="A6:B6"/>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tabSelected="1" workbookViewId="0">
      <pane ySplit="1" topLeftCell="A2" activePane="bottomLeft" state="frozen"/>
      <selection pane="bottomLeft" activeCell="M7" sqref="M7"/>
    </sheetView>
  </sheetViews>
  <sheetFormatPr defaultRowHeight="15" x14ac:dyDescent="0.25"/>
  <cols>
    <col min="1" max="1" width="4.140625" style="82" customWidth="1"/>
    <col min="2" max="2" width="42.5703125" style="79" customWidth="1"/>
    <col min="3" max="3" width="25.42578125" style="95" customWidth="1"/>
    <col min="4" max="4" width="26.5703125" style="79" customWidth="1"/>
    <col min="5" max="16384" width="9.140625" style="79"/>
  </cols>
  <sheetData>
    <row r="1" spans="1:6" x14ac:dyDescent="0.25">
      <c r="A1" s="14" t="s">
        <v>468</v>
      </c>
      <c r="B1" s="77" t="s">
        <v>467</v>
      </c>
      <c r="C1" s="77" t="s">
        <v>470</v>
      </c>
      <c r="D1" s="77" t="s">
        <v>469</v>
      </c>
    </row>
    <row r="2" spans="1:6" s="82" customFormat="1" ht="24.95" customHeight="1" x14ac:dyDescent="0.25">
      <c r="A2" s="54">
        <v>1</v>
      </c>
      <c r="B2" s="80" t="s">
        <v>174</v>
      </c>
      <c r="C2" s="81">
        <v>979558.67</v>
      </c>
      <c r="D2" s="78" t="s">
        <v>170</v>
      </c>
    </row>
    <row r="3" spans="1:6" s="82" customFormat="1" ht="24.95" customHeight="1" x14ac:dyDescent="0.25">
      <c r="A3" s="54">
        <v>2</v>
      </c>
      <c r="B3" s="80" t="s">
        <v>175</v>
      </c>
      <c r="C3" s="81">
        <v>2322576.13</v>
      </c>
      <c r="D3" s="78" t="s">
        <v>170</v>
      </c>
      <c r="E3" s="83"/>
    </row>
    <row r="4" spans="1:6" s="82" customFormat="1" ht="24.95" customHeight="1" x14ac:dyDescent="0.25">
      <c r="A4" s="54">
        <v>3</v>
      </c>
      <c r="B4" s="80" t="s">
        <v>176</v>
      </c>
      <c r="C4" s="81">
        <v>1034937.38</v>
      </c>
      <c r="D4" s="78" t="s">
        <v>170</v>
      </c>
      <c r="E4" s="84"/>
      <c r="F4" s="85"/>
    </row>
    <row r="5" spans="1:6" s="82" customFormat="1" ht="24.95" customHeight="1" x14ac:dyDescent="0.25">
      <c r="A5" s="54">
        <v>4</v>
      </c>
      <c r="B5" s="80" t="s">
        <v>177</v>
      </c>
      <c r="C5" s="81">
        <v>2263042.69</v>
      </c>
      <c r="D5" s="78" t="s">
        <v>170</v>
      </c>
      <c r="E5" s="86"/>
    </row>
    <row r="6" spans="1:6" s="82" customFormat="1" ht="24.95" customHeight="1" x14ac:dyDescent="0.25">
      <c r="A6" s="54">
        <v>5</v>
      </c>
      <c r="B6" s="80" t="s">
        <v>182</v>
      </c>
      <c r="C6" s="81">
        <v>936097.11</v>
      </c>
      <c r="D6" s="78" t="s">
        <v>170</v>
      </c>
    </row>
    <row r="7" spans="1:6" s="82" customFormat="1" ht="24.95" customHeight="1" x14ac:dyDescent="0.25">
      <c r="A7" s="54">
        <v>6</v>
      </c>
      <c r="B7" s="80" t="s">
        <v>183</v>
      </c>
      <c r="C7" s="81">
        <v>298718.39</v>
      </c>
      <c r="D7" s="78" t="s">
        <v>170</v>
      </c>
    </row>
    <row r="8" spans="1:6" s="82" customFormat="1" ht="24.95" customHeight="1" x14ac:dyDescent="0.25">
      <c r="A8" s="54">
        <v>7</v>
      </c>
      <c r="B8" s="80" t="s">
        <v>189</v>
      </c>
      <c r="C8" s="81">
        <v>82072.399999999994</v>
      </c>
      <c r="D8" s="78" t="s">
        <v>170</v>
      </c>
    </row>
    <row r="9" spans="1:6" s="82" customFormat="1" ht="24.95" customHeight="1" x14ac:dyDescent="0.25">
      <c r="A9" s="54">
        <v>8</v>
      </c>
      <c r="B9" s="80" t="s">
        <v>192</v>
      </c>
      <c r="C9" s="81">
        <v>515915.48</v>
      </c>
      <c r="D9" s="78" t="s">
        <v>170</v>
      </c>
    </row>
    <row r="10" spans="1:6" s="82" customFormat="1" ht="24.95" customHeight="1" x14ac:dyDescent="0.25">
      <c r="A10" s="54">
        <v>9</v>
      </c>
      <c r="B10" s="80" t="s">
        <v>193</v>
      </c>
      <c r="C10" s="81">
        <v>57594.29</v>
      </c>
      <c r="D10" s="78" t="s">
        <v>170</v>
      </c>
    </row>
    <row r="11" spans="1:6" s="82" customFormat="1" ht="24.95" customHeight="1" x14ac:dyDescent="0.25">
      <c r="A11" s="54">
        <v>10</v>
      </c>
      <c r="B11" s="80" t="s">
        <v>194</v>
      </c>
      <c r="C11" s="81">
        <v>1157701.92</v>
      </c>
      <c r="D11" s="78" t="s">
        <v>170</v>
      </c>
    </row>
    <row r="12" spans="1:6" s="82" customFormat="1" ht="24.95" customHeight="1" x14ac:dyDescent="0.25">
      <c r="A12" s="54">
        <v>11</v>
      </c>
      <c r="B12" s="80" t="s">
        <v>195</v>
      </c>
      <c r="C12" s="81">
        <v>1332029.07</v>
      </c>
      <c r="D12" s="78" t="s">
        <v>170</v>
      </c>
    </row>
    <row r="13" spans="1:6" s="82" customFormat="1" ht="24.95" customHeight="1" x14ac:dyDescent="0.25">
      <c r="A13" s="54">
        <v>12</v>
      </c>
      <c r="B13" s="80" t="s">
        <v>199</v>
      </c>
      <c r="C13" s="81">
        <v>529321.29</v>
      </c>
      <c r="D13" s="78" t="s">
        <v>170</v>
      </c>
    </row>
    <row r="14" spans="1:6" s="82" customFormat="1" ht="24.95" customHeight="1" x14ac:dyDescent="0.25">
      <c r="A14" s="54">
        <v>13</v>
      </c>
      <c r="B14" s="80" t="s">
        <v>201</v>
      </c>
      <c r="C14" s="81">
        <v>900976.43</v>
      </c>
      <c r="D14" s="78" t="s">
        <v>170</v>
      </c>
    </row>
    <row r="15" spans="1:6" s="82" customFormat="1" ht="24.95" customHeight="1" x14ac:dyDescent="0.25">
      <c r="A15" s="54">
        <v>14</v>
      </c>
      <c r="B15" s="80" t="s">
        <v>204</v>
      </c>
      <c r="C15" s="81">
        <v>717797.86</v>
      </c>
      <c r="D15" s="78" t="s">
        <v>170</v>
      </c>
    </row>
    <row r="16" spans="1:6" s="82" customFormat="1" ht="24.95" customHeight="1" x14ac:dyDescent="0.25">
      <c r="A16" s="54">
        <v>15</v>
      </c>
      <c r="B16" s="80" t="s">
        <v>205</v>
      </c>
      <c r="C16" s="81">
        <v>84275.28</v>
      </c>
      <c r="D16" s="78" t="s">
        <v>170</v>
      </c>
    </row>
    <row r="17" spans="1:4" s="82" customFormat="1" ht="24.95" customHeight="1" x14ac:dyDescent="0.25">
      <c r="A17" s="54">
        <v>16</v>
      </c>
      <c r="B17" s="87" t="s">
        <v>208</v>
      </c>
      <c r="C17" s="81">
        <v>348890.8</v>
      </c>
      <c r="D17" s="78" t="s">
        <v>170</v>
      </c>
    </row>
    <row r="18" spans="1:4" s="82" customFormat="1" ht="24.95" customHeight="1" x14ac:dyDescent="0.25">
      <c r="A18" s="54">
        <v>17</v>
      </c>
      <c r="B18" s="80" t="s">
        <v>209</v>
      </c>
      <c r="C18" s="81">
        <v>735806.42</v>
      </c>
      <c r="D18" s="78" t="s">
        <v>170</v>
      </c>
    </row>
    <row r="19" spans="1:4" s="82" customFormat="1" ht="24.95" customHeight="1" x14ac:dyDescent="0.25">
      <c r="A19" s="54">
        <v>18</v>
      </c>
      <c r="B19" s="80" t="s">
        <v>210</v>
      </c>
      <c r="C19" s="81">
        <v>162769.9</v>
      </c>
      <c r="D19" s="78" t="s">
        <v>170</v>
      </c>
    </row>
    <row r="20" spans="1:4" s="82" customFormat="1" ht="24.95" customHeight="1" x14ac:dyDescent="0.25">
      <c r="A20" s="54">
        <v>19</v>
      </c>
      <c r="B20" s="80" t="s">
        <v>211</v>
      </c>
      <c r="C20" s="81">
        <v>133620.22</v>
      </c>
      <c r="D20" s="78" t="s">
        <v>170</v>
      </c>
    </row>
    <row r="21" spans="1:4" s="82" customFormat="1" ht="24.95" customHeight="1" x14ac:dyDescent="0.25">
      <c r="A21" s="54">
        <v>20</v>
      </c>
      <c r="B21" s="80" t="s">
        <v>212</v>
      </c>
      <c r="C21" s="81">
        <v>2525445.84</v>
      </c>
      <c r="D21" s="78" t="s">
        <v>170</v>
      </c>
    </row>
    <row r="22" spans="1:4" s="82" customFormat="1" ht="24.95" customHeight="1" x14ac:dyDescent="0.25">
      <c r="A22" s="54">
        <v>21</v>
      </c>
      <c r="B22" s="80" t="s">
        <v>213</v>
      </c>
      <c r="C22" s="81">
        <v>67487.47</v>
      </c>
      <c r="D22" s="78" t="s">
        <v>170</v>
      </c>
    </row>
    <row r="23" spans="1:4" s="82" customFormat="1" ht="24.95" customHeight="1" x14ac:dyDescent="0.25">
      <c r="A23" s="54">
        <v>22</v>
      </c>
      <c r="B23" s="80" t="s">
        <v>215</v>
      </c>
      <c r="C23" s="81">
        <v>156091.73000000001</v>
      </c>
      <c r="D23" s="78" t="s">
        <v>170</v>
      </c>
    </row>
    <row r="24" spans="1:4" s="82" customFormat="1" ht="24.95" customHeight="1" x14ac:dyDescent="0.25">
      <c r="A24" s="54">
        <v>23</v>
      </c>
      <c r="B24" s="80" t="s">
        <v>216</v>
      </c>
      <c r="C24" s="81">
        <v>372644.6</v>
      </c>
      <c r="D24" s="78" t="s">
        <v>170</v>
      </c>
    </row>
    <row r="25" spans="1:4" s="82" customFormat="1" ht="24.95" customHeight="1" x14ac:dyDescent="0.25">
      <c r="A25" s="54">
        <v>24</v>
      </c>
      <c r="B25" s="80" t="s">
        <v>219</v>
      </c>
      <c r="C25" s="81">
        <v>48466.55</v>
      </c>
      <c r="D25" s="78" t="s">
        <v>170</v>
      </c>
    </row>
    <row r="26" spans="1:4" s="82" customFormat="1" ht="24.95" customHeight="1" x14ac:dyDescent="0.25">
      <c r="A26" s="54">
        <v>25</v>
      </c>
      <c r="B26" s="80" t="s">
        <v>223</v>
      </c>
      <c r="C26" s="81">
        <v>109201.77</v>
      </c>
      <c r="D26" s="78" t="s">
        <v>170</v>
      </c>
    </row>
    <row r="27" spans="1:4" s="82" customFormat="1" ht="24.95" customHeight="1" x14ac:dyDescent="0.25">
      <c r="A27" s="54">
        <v>26</v>
      </c>
      <c r="B27" s="80" t="s">
        <v>224</v>
      </c>
      <c r="C27" s="81">
        <v>69234.679999999993</v>
      </c>
      <c r="D27" s="78" t="s">
        <v>170</v>
      </c>
    </row>
    <row r="28" spans="1:4" s="82" customFormat="1" ht="24.95" customHeight="1" x14ac:dyDescent="0.25">
      <c r="A28" s="54">
        <v>27</v>
      </c>
      <c r="B28" s="80" t="s">
        <v>225</v>
      </c>
      <c r="C28" s="81">
        <v>41467.379999999997</v>
      </c>
      <c r="D28" s="78" t="s">
        <v>170</v>
      </c>
    </row>
    <row r="29" spans="1:4" s="82" customFormat="1" ht="24.95" customHeight="1" x14ac:dyDescent="0.25">
      <c r="A29" s="54">
        <v>28</v>
      </c>
      <c r="B29" s="80" t="s">
        <v>226</v>
      </c>
      <c r="C29" s="81">
        <v>194889.44</v>
      </c>
      <c r="D29" s="78" t="s">
        <v>170</v>
      </c>
    </row>
    <row r="30" spans="1:4" s="82" customFormat="1" ht="24.95" customHeight="1" x14ac:dyDescent="0.25">
      <c r="A30" s="54">
        <v>29</v>
      </c>
      <c r="B30" s="80" t="s">
        <v>227</v>
      </c>
      <c r="C30" s="81">
        <v>4309.4399999999996</v>
      </c>
      <c r="D30" s="78" t="s">
        <v>170</v>
      </c>
    </row>
    <row r="31" spans="1:4" s="82" customFormat="1" ht="24.95" customHeight="1" x14ac:dyDescent="0.25">
      <c r="A31" s="54">
        <v>30</v>
      </c>
      <c r="B31" s="80" t="s">
        <v>228</v>
      </c>
      <c r="C31" s="81">
        <v>235680.75</v>
      </c>
      <c r="D31" s="78" t="s">
        <v>170</v>
      </c>
    </row>
    <row r="32" spans="1:4" s="82" customFormat="1" ht="24.95" customHeight="1" x14ac:dyDescent="0.25">
      <c r="A32" s="54">
        <v>31</v>
      </c>
      <c r="B32" s="80" t="s">
        <v>230</v>
      </c>
      <c r="C32" s="81">
        <v>49491.79</v>
      </c>
      <c r="D32" s="78" t="s">
        <v>170</v>
      </c>
    </row>
    <row r="33" spans="1:4" s="82" customFormat="1" ht="24.95" customHeight="1" x14ac:dyDescent="0.25">
      <c r="A33" s="54">
        <v>32</v>
      </c>
      <c r="B33" s="80" t="s">
        <v>231</v>
      </c>
      <c r="C33" s="81">
        <v>249629.76</v>
      </c>
      <c r="D33" s="78" t="s">
        <v>170</v>
      </c>
    </row>
    <row r="34" spans="1:4" s="82" customFormat="1" ht="24.95" customHeight="1" x14ac:dyDescent="0.25">
      <c r="A34" s="54">
        <v>33</v>
      </c>
      <c r="B34" s="80" t="s">
        <v>232</v>
      </c>
      <c r="C34" s="81">
        <v>175176.47</v>
      </c>
      <c r="D34" s="78" t="s">
        <v>170</v>
      </c>
    </row>
    <row r="35" spans="1:4" s="82" customFormat="1" ht="24.95" customHeight="1" x14ac:dyDescent="0.25">
      <c r="A35" s="54">
        <v>34</v>
      </c>
      <c r="B35" s="80" t="s">
        <v>234</v>
      </c>
      <c r="C35" s="81">
        <v>201444.44</v>
      </c>
      <c r="D35" s="78" t="s">
        <v>170</v>
      </c>
    </row>
    <row r="36" spans="1:4" s="82" customFormat="1" ht="24.95" customHeight="1" x14ac:dyDescent="0.25">
      <c r="A36" s="54">
        <v>35</v>
      </c>
      <c r="B36" s="80" t="s">
        <v>235</v>
      </c>
      <c r="C36" s="81">
        <v>33246.620000000003</v>
      </c>
      <c r="D36" s="78" t="s">
        <v>170</v>
      </c>
    </row>
    <row r="37" spans="1:4" s="82" customFormat="1" ht="24.95" customHeight="1" x14ac:dyDescent="0.25">
      <c r="A37" s="54">
        <v>36</v>
      </c>
      <c r="B37" s="80" t="s">
        <v>236</v>
      </c>
      <c r="C37" s="81">
        <v>209257.52</v>
      </c>
      <c r="D37" s="78" t="s">
        <v>170</v>
      </c>
    </row>
    <row r="38" spans="1:4" s="82" customFormat="1" ht="24.95" customHeight="1" x14ac:dyDescent="0.25">
      <c r="A38" s="54">
        <v>37</v>
      </c>
      <c r="B38" s="80" t="s">
        <v>237</v>
      </c>
      <c r="C38" s="81">
        <v>56648.14</v>
      </c>
      <c r="D38" s="78" t="s">
        <v>170</v>
      </c>
    </row>
    <row r="39" spans="1:4" s="82" customFormat="1" ht="24.95" customHeight="1" x14ac:dyDescent="0.25">
      <c r="A39" s="54">
        <v>38</v>
      </c>
      <c r="B39" s="80" t="s">
        <v>239</v>
      </c>
      <c r="C39" s="81">
        <v>224682.13</v>
      </c>
      <c r="D39" s="78" t="s">
        <v>170</v>
      </c>
    </row>
    <row r="40" spans="1:4" s="82" customFormat="1" ht="24.95" customHeight="1" x14ac:dyDescent="0.25">
      <c r="A40" s="54">
        <v>39</v>
      </c>
      <c r="B40" s="80" t="s">
        <v>240</v>
      </c>
      <c r="C40" s="81">
        <v>93948.85</v>
      </c>
      <c r="D40" s="78" t="s">
        <v>170</v>
      </c>
    </row>
    <row r="41" spans="1:4" s="82" customFormat="1" ht="24.95" customHeight="1" x14ac:dyDescent="0.25">
      <c r="A41" s="54">
        <v>40</v>
      </c>
      <c r="B41" s="80" t="s">
        <v>244</v>
      </c>
      <c r="C41" s="81">
        <v>106052.31</v>
      </c>
      <c r="D41" s="78" t="s">
        <v>170</v>
      </c>
    </row>
    <row r="42" spans="1:4" s="82" customFormat="1" ht="24.95" customHeight="1" x14ac:dyDescent="0.25">
      <c r="A42" s="54">
        <v>41</v>
      </c>
      <c r="B42" s="80" t="s">
        <v>245</v>
      </c>
      <c r="C42" s="81">
        <v>48756.83</v>
      </c>
      <c r="D42" s="78" t="s">
        <v>170</v>
      </c>
    </row>
    <row r="43" spans="1:4" s="82" customFormat="1" ht="24.95" customHeight="1" x14ac:dyDescent="0.25">
      <c r="A43" s="54">
        <v>42</v>
      </c>
      <c r="B43" s="80" t="s">
        <v>247</v>
      </c>
      <c r="C43" s="81">
        <v>282048.53000000003</v>
      </c>
      <c r="D43" s="78" t="s">
        <v>170</v>
      </c>
    </row>
    <row r="44" spans="1:4" s="82" customFormat="1" ht="24.95" customHeight="1" x14ac:dyDescent="0.25">
      <c r="A44" s="54">
        <v>43</v>
      </c>
      <c r="B44" s="80" t="s">
        <v>248</v>
      </c>
      <c r="C44" s="81">
        <v>131050.71</v>
      </c>
      <c r="D44" s="78" t="s">
        <v>170</v>
      </c>
    </row>
    <row r="45" spans="1:4" s="82" customFormat="1" ht="24.95" customHeight="1" x14ac:dyDescent="0.25">
      <c r="A45" s="54">
        <v>44</v>
      </c>
      <c r="B45" s="80" t="s">
        <v>249</v>
      </c>
      <c r="C45" s="81">
        <v>151217.23000000001</v>
      </c>
      <c r="D45" s="78" t="s">
        <v>170</v>
      </c>
    </row>
    <row r="46" spans="1:4" s="82" customFormat="1" ht="24.95" customHeight="1" x14ac:dyDescent="0.25">
      <c r="A46" s="54">
        <v>45</v>
      </c>
      <c r="B46" s="80" t="s">
        <v>472</v>
      </c>
      <c r="C46" s="81">
        <v>448040.98</v>
      </c>
      <c r="D46" s="78" t="s">
        <v>170</v>
      </c>
    </row>
    <row r="47" spans="1:4" s="82" customFormat="1" ht="24.95" customHeight="1" x14ac:dyDescent="0.25">
      <c r="A47" s="54">
        <v>46</v>
      </c>
      <c r="B47" s="80" t="s">
        <v>253</v>
      </c>
      <c r="C47" s="81">
        <v>124300</v>
      </c>
      <c r="D47" s="78" t="s">
        <v>170</v>
      </c>
    </row>
    <row r="48" spans="1:4" s="82" customFormat="1" ht="24.95" customHeight="1" x14ac:dyDescent="0.25">
      <c r="A48" s="54">
        <v>47</v>
      </c>
      <c r="B48" s="80" t="s">
        <v>260</v>
      </c>
      <c r="C48" s="81">
        <v>658126.81999999995</v>
      </c>
      <c r="D48" s="78" t="s">
        <v>170</v>
      </c>
    </row>
    <row r="49" spans="1:4" s="82" customFormat="1" ht="24.95" customHeight="1" x14ac:dyDescent="0.25">
      <c r="A49" s="54">
        <v>48</v>
      </c>
      <c r="B49" s="80" t="s">
        <v>262</v>
      </c>
      <c r="C49" s="81">
        <v>800645.24</v>
      </c>
      <c r="D49" s="78" t="s">
        <v>170</v>
      </c>
    </row>
    <row r="50" spans="1:4" s="82" customFormat="1" ht="24.95" customHeight="1" x14ac:dyDescent="0.25">
      <c r="A50" s="54">
        <v>49</v>
      </c>
      <c r="B50" s="80" t="s">
        <v>263</v>
      </c>
      <c r="C50" s="81">
        <v>335313.55</v>
      </c>
      <c r="D50" s="78" t="s">
        <v>170</v>
      </c>
    </row>
    <row r="51" spans="1:4" s="82" customFormat="1" ht="24.95" customHeight="1" x14ac:dyDescent="0.25">
      <c r="A51" s="54">
        <v>50</v>
      </c>
      <c r="B51" s="80" t="s">
        <v>265</v>
      </c>
      <c r="C51" s="81">
        <v>301349.15000000002</v>
      </c>
      <c r="D51" s="78" t="s">
        <v>170</v>
      </c>
    </row>
    <row r="52" spans="1:4" s="82" customFormat="1" ht="24.95" customHeight="1" x14ac:dyDescent="0.25">
      <c r="A52" s="54">
        <v>51</v>
      </c>
      <c r="B52" s="80" t="s">
        <v>464</v>
      </c>
      <c r="C52" s="81">
        <v>220522.72</v>
      </c>
      <c r="D52" s="78" t="s">
        <v>170</v>
      </c>
    </row>
    <row r="53" spans="1:4" s="82" customFormat="1" ht="24.95" customHeight="1" x14ac:dyDescent="0.25">
      <c r="A53" s="54">
        <v>52</v>
      </c>
      <c r="B53" s="80" t="s">
        <v>266</v>
      </c>
      <c r="C53" s="81">
        <v>208299.73</v>
      </c>
      <c r="D53" s="78" t="s">
        <v>170</v>
      </c>
    </row>
    <row r="54" spans="1:4" s="82" customFormat="1" ht="24.95" customHeight="1" x14ac:dyDescent="0.25">
      <c r="A54" s="54">
        <v>53</v>
      </c>
      <c r="B54" s="80" t="s">
        <v>267</v>
      </c>
      <c r="C54" s="81">
        <v>153299.54</v>
      </c>
      <c r="D54" s="78" t="s">
        <v>170</v>
      </c>
    </row>
    <row r="55" spans="1:4" s="82" customFormat="1" ht="24.95" customHeight="1" x14ac:dyDescent="0.25">
      <c r="A55" s="54">
        <v>54</v>
      </c>
      <c r="B55" s="80" t="s">
        <v>368</v>
      </c>
      <c r="C55" s="81">
        <v>210530.38</v>
      </c>
      <c r="D55" s="78" t="s">
        <v>170</v>
      </c>
    </row>
    <row r="56" spans="1:4" s="82" customFormat="1" ht="24.95" customHeight="1" x14ac:dyDescent="0.25">
      <c r="A56" s="54">
        <v>55</v>
      </c>
      <c r="B56" s="80" t="s">
        <v>270</v>
      </c>
      <c r="C56" s="81">
        <v>1065636.57</v>
      </c>
      <c r="D56" s="78" t="s">
        <v>170</v>
      </c>
    </row>
    <row r="57" spans="1:4" s="82" customFormat="1" ht="24.95" customHeight="1" x14ac:dyDescent="0.25">
      <c r="A57" s="54">
        <v>56</v>
      </c>
      <c r="B57" s="80" t="s">
        <v>271</v>
      </c>
      <c r="C57" s="81">
        <v>546249.54</v>
      </c>
      <c r="D57" s="78" t="s">
        <v>170</v>
      </c>
    </row>
    <row r="58" spans="1:4" s="82" customFormat="1" ht="24.95" customHeight="1" x14ac:dyDescent="0.25">
      <c r="A58" s="54">
        <v>57</v>
      </c>
      <c r="B58" s="80" t="s">
        <v>272</v>
      </c>
      <c r="C58" s="81">
        <v>1210625.01</v>
      </c>
      <c r="D58" s="78" t="s">
        <v>170</v>
      </c>
    </row>
    <row r="59" spans="1:4" s="82" customFormat="1" ht="24.95" customHeight="1" x14ac:dyDescent="0.25">
      <c r="A59" s="54">
        <v>58</v>
      </c>
      <c r="B59" s="80" t="s">
        <v>273</v>
      </c>
      <c r="C59" s="81">
        <v>443249.41</v>
      </c>
      <c r="D59" s="78" t="s">
        <v>170</v>
      </c>
    </row>
    <row r="60" spans="1:4" s="82" customFormat="1" ht="24.95" customHeight="1" x14ac:dyDescent="0.25">
      <c r="A60" s="54">
        <v>59</v>
      </c>
      <c r="B60" s="80" t="s">
        <v>279</v>
      </c>
      <c r="C60" s="81">
        <v>237681.22</v>
      </c>
      <c r="D60" s="78" t="s">
        <v>170</v>
      </c>
    </row>
    <row r="61" spans="1:4" s="82" customFormat="1" ht="24.95" customHeight="1" x14ac:dyDescent="0.25">
      <c r="A61" s="54">
        <v>60</v>
      </c>
      <c r="B61" s="80" t="s">
        <v>280</v>
      </c>
      <c r="C61" s="81">
        <v>308932.01</v>
      </c>
      <c r="D61" s="78" t="s">
        <v>170</v>
      </c>
    </row>
    <row r="62" spans="1:4" s="82" customFormat="1" ht="24.95" customHeight="1" x14ac:dyDescent="0.25">
      <c r="A62" s="54">
        <v>61</v>
      </c>
      <c r="B62" s="80" t="s">
        <v>286</v>
      </c>
      <c r="C62" s="81">
        <v>428916.99</v>
      </c>
      <c r="D62" s="78" t="s">
        <v>170</v>
      </c>
    </row>
    <row r="63" spans="1:4" s="82" customFormat="1" ht="24.95" customHeight="1" x14ac:dyDescent="0.25">
      <c r="A63" s="54">
        <v>62</v>
      </c>
      <c r="B63" s="80" t="s">
        <v>287</v>
      </c>
      <c r="C63" s="81">
        <v>18911.14</v>
      </c>
      <c r="D63" s="78" t="s">
        <v>170</v>
      </c>
    </row>
    <row r="64" spans="1:4" s="82" customFormat="1" ht="24.95" customHeight="1" x14ac:dyDescent="0.25">
      <c r="A64" s="54">
        <v>63</v>
      </c>
      <c r="B64" s="80" t="s">
        <v>295</v>
      </c>
      <c r="C64" s="81">
        <v>81241.87</v>
      </c>
      <c r="D64" s="78" t="s">
        <v>170</v>
      </c>
    </row>
    <row r="65" spans="1:4" s="82" customFormat="1" ht="24.95" customHeight="1" x14ac:dyDescent="0.25">
      <c r="A65" s="54">
        <v>64</v>
      </c>
      <c r="B65" s="80" t="s">
        <v>296</v>
      </c>
      <c r="C65" s="81">
        <v>90849.89</v>
      </c>
      <c r="D65" s="78" t="s">
        <v>170</v>
      </c>
    </row>
    <row r="66" spans="1:4" s="82" customFormat="1" ht="24.95" customHeight="1" x14ac:dyDescent="0.25">
      <c r="A66" s="54">
        <v>65</v>
      </c>
      <c r="B66" s="80" t="s">
        <v>299</v>
      </c>
      <c r="C66" s="81">
        <v>374310.94</v>
      </c>
      <c r="D66" s="78" t="s">
        <v>170</v>
      </c>
    </row>
    <row r="67" spans="1:4" s="82" customFormat="1" ht="24.95" customHeight="1" x14ac:dyDescent="0.25">
      <c r="A67" s="54">
        <v>66</v>
      </c>
      <c r="B67" s="80" t="s">
        <v>304</v>
      </c>
      <c r="C67" s="81">
        <v>225178.05000000002</v>
      </c>
      <c r="D67" s="78" t="s">
        <v>170</v>
      </c>
    </row>
    <row r="68" spans="1:4" s="82" customFormat="1" ht="24.95" customHeight="1" x14ac:dyDescent="0.25">
      <c r="A68" s="54">
        <v>67</v>
      </c>
      <c r="B68" s="80" t="s">
        <v>307</v>
      </c>
      <c r="C68" s="81">
        <v>238190.87000000002</v>
      </c>
      <c r="D68" s="78" t="s">
        <v>170</v>
      </c>
    </row>
    <row r="69" spans="1:4" s="82" customFormat="1" ht="24.95" customHeight="1" x14ac:dyDescent="0.25">
      <c r="A69" s="54">
        <v>68</v>
      </c>
      <c r="B69" s="80" t="s">
        <v>308</v>
      </c>
      <c r="C69" s="81">
        <v>333257.49</v>
      </c>
      <c r="D69" s="78" t="s">
        <v>170</v>
      </c>
    </row>
    <row r="70" spans="1:4" s="82" customFormat="1" ht="24.95" customHeight="1" x14ac:dyDescent="0.25">
      <c r="A70" s="54">
        <v>69</v>
      </c>
      <c r="B70" s="80" t="s">
        <v>309</v>
      </c>
      <c r="C70" s="81">
        <v>627841.17000000004</v>
      </c>
      <c r="D70" s="78" t="s">
        <v>170</v>
      </c>
    </row>
    <row r="71" spans="1:4" s="82" customFormat="1" ht="24.95" customHeight="1" x14ac:dyDescent="0.25">
      <c r="A71" s="54">
        <v>70</v>
      </c>
      <c r="B71" s="80" t="s">
        <v>310</v>
      </c>
      <c r="C71" s="81">
        <v>867367.69</v>
      </c>
      <c r="D71" s="78" t="s">
        <v>170</v>
      </c>
    </row>
    <row r="72" spans="1:4" s="82" customFormat="1" ht="24.95" customHeight="1" x14ac:dyDescent="0.25">
      <c r="A72" s="54">
        <v>71</v>
      </c>
      <c r="B72" s="80" t="s">
        <v>313</v>
      </c>
      <c r="C72" s="81">
        <v>201675.73</v>
      </c>
      <c r="D72" s="78" t="s">
        <v>170</v>
      </c>
    </row>
    <row r="73" spans="1:4" s="82" customFormat="1" ht="24.95" customHeight="1" x14ac:dyDescent="0.25">
      <c r="A73" s="54">
        <v>72</v>
      </c>
      <c r="B73" s="80" t="s">
        <v>316</v>
      </c>
      <c r="C73" s="81">
        <v>731272.25</v>
      </c>
      <c r="D73" s="78" t="s">
        <v>170</v>
      </c>
    </row>
    <row r="74" spans="1:4" s="82" customFormat="1" ht="24.95" customHeight="1" x14ac:dyDescent="0.25">
      <c r="A74" s="54">
        <v>73</v>
      </c>
      <c r="B74" s="80" t="s">
        <v>317</v>
      </c>
      <c r="C74" s="81">
        <v>162241.59</v>
      </c>
      <c r="D74" s="78" t="s">
        <v>170</v>
      </c>
    </row>
    <row r="75" spans="1:4" s="82" customFormat="1" ht="24.95" customHeight="1" x14ac:dyDescent="0.25">
      <c r="A75" s="54">
        <v>74</v>
      </c>
      <c r="B75" s="80" t="s">
        <v>319</v>
      </c>
      <c r="C75" s="81">
        <v>119800.66</v>
      </c>
      <c r="D75" s="78" t="s">
        <v>170</v>
      </c>
    </row>
    <row r="76" spans="1:4" s="82" customFormat="1" ht="24.95" customHeight="1" x14ac:dyDescent="0.25">
      <c r="A76" s="54">
        <v>75</v>
      </c>
      <c r="B76" s="80" t="s">
        <v>322</v>
      </c>
      <c r="C76" s="81">
        <v>392818.3</v>
      </c>
      <c r="D76" s="78" t="s">
        <v>170</v>
      </c>
    </row>
    <row r="77" spans="1:4" s="82" customFormat="1" ht="24.95" customHeight="1" x14ac:dyDescent="0.25">
      <c r="A77" s="54">
        <v>76</v>
      </c>
      <c r="B77" s="80" t="s">
        <v>324</v>
      </c>
      <c r="C77" s="81">
        <v>456556.98</v>
      </c>
      <c r="D77" s="78" t="s">
        <v>170</v>
      </c>
    </row>
    <row r="78" spans="1:4" s="82" customFormat="1" ht="24.95" customHeight="1" x14ac:dyDescent="0.25">
      <c r="A78" s="54">
        <v>77</v>
      </c>
      <c r="B78" s="80" t="s">
        <v>325</v>
      </c>
      <c r="C78" s="81">
        <v>242518.39999999999</v>
      </c>
      <c r="D78" s="78" t="s">
        <v>170</v>
      </c>
    </row>
    <row r="79" spans="1:4" s="82" customFormat="1" ht="24.95" customHeight="1" x14ac:dyDescent="0.25">
      <c r="A79" s="54">
        <v>78</v>
      </c>
      <c r="B79" s="80" t="s">
        <v>326</v>
      </c>
      <c r="C79" s="81">
        <v>57874.85</v>
      </c>
      <c r="D79" s="78" t="s">
        <v>170</v>
      </c>
    </row>
    <row r="80" spans="1:4" s="82" customFormat="1" ht="24.95" customHeight="1" x14ac:dyDescent="0.25">
      <c r="A80" s="54">
        <v>79</v>
      </c>
      <c r="B80" s="80" t="s">
        <v>327</v>
      </c>
      <c r="C80" s="81">
        <v>24958.48</v>
      </c>
      <c r="D80" s="78" t="s">
        <v>170</v>
      </c>
    </row>
    <row r="81" spans="1:4" s="82" customFormat="1" ht="24.95" customHeight="1" x14ac:dyDescent="0.25">
      <c r="A81" s="54">
        <v>80</v>
      </c>
      <c r="B81" s="80" t="s">
        <v>331</v>
      </c>
      <c r="C81" s="81">
        <v>609563.26</v>
      </c>
      <c r="D81" s="78" t="s">
        <v>170</v>
      </c>
    </row>
    <row r="82" spans="1:4" s="82" customFormat="1" ht="24.95" customHeight="1" x14ac:dyDescent="0.25">
      <c r="A82" s="54">
        <v>81</v>
      </c>
      <c r="B82" s="80" t="s">
        <v>329</v>
      </c>
      <c r="C82" s="81">
        <v>107335.16</v>
      </c>
      <c r="D82" s="78" t="s">
        <v>170</v>
      </c>
    </row>
    <row r="83" spans="1:4" s="82" customFormat="1" ht="24.95" customHeight="1" x14ac:dyDescent="0.25">
      <c r="A83" s="54">
        <v>82</v>
      </c>
      <c r="B83" s="80" t="s">
        <v>330</v>
      </c>
      <c r="C83" s="81">
        <v>280279.40000000002</v>
      </c>
      <c r="D83" s="78" t="s">
        <v>170</v>
      </c>
    </row>
    <row r="84" spans="1:4" s="82" customFormat="1" ht="24.95" customHeight="1" x14ac:dyDescent="0.25">
      <c r="A84" s="54">
        <v>83</v>
      </c>
      <c r="B84" s="80" t="s">
        <v>332</v>
      </c>
      <c r="C84" s="81">
        <v>48150</v>
      </c>
      <c r="D84" s="78" t="s">
        <v>170</v>
      </c>
    </row>
    <row r="85" spans="1:4" s="82" customFormat="1" ht="24.95" customHeight="1" x14ac:dyDescent="0.25">
      <c r="A85" s="54">
        <v>84</v>
      </c>
      <c r="B85" s="80" t="s">
        <v>333</v>
      </c>
      <c r="C85" s="81">
        <v>68939.87</v>
      </c>
      <c r="D85" s="78" t="s">
        <v>170</v>
      </c>
    </row>
    <row r="86" spans="1:4" s="82" customFormat="1" ht="24.95" customHeight="1" x14ac:dyDescent="0.25">
      <c r="A86" s="54">
        <v>85</v>
      </c>
      <c r="B86" s="80" t="s">
        <v>338</v>
      </c>
      <c r="C86" s="81">
        <v>724732.1</v>
      </c>
      <c r="D86" s="78" t="s">
        <v>170</v>
      </c>
    </row>
    <row r="87" spans="1:4" s="82" customFormat="1" ht="24.95" customHeight="1" x14ac:dyDescent="0.25">
      <c r="A87" s="54">
        <v>86</v>
      </c>
      <c r="B87" s="80" t="s">
        <v>337</v>
      </c>
      <c r="C87" s="81">
        <v>345874.47</v>
      </c>
      <c r="D87" s="78" t="s">
        <v>170</v>
      </c>
    </row>
    <row r="88" spans="1:4" s="82" customFormat="1" ht="24.95" customHeight="1" x14ac:dyDescent="0.25">
      <c r="A88" s="54">
        <v>87</v>
      </c>
      <c r="B88" s="80" t="s">
        <v>336</v>
      </c>
      <c r="C88" s="81">
        <v>1384.79</v>
      </c>
      <c r="D88" s="78" t="s">
        <v>170</v>
      </c>
    </row>
    <row r="89" spans="1:4" s="82" customFormat="1" ht="24.95" customHeight="1" x14ac:dyDescent="0.25">
      <c r="A89" s="54">
        <v>88</v>
      </c>
      <c r="B89" s="80" t="s">
        <v>341</v>
      </c>
      <c r="C89" s="81">
        <v>84441.54</v>
      </c>
      <c r="D89" s="78" t="s">
        <v>170</v>
      </c>
    </row>
    <row r="90" spans="1:4" s="82" customFormat="1" ht="24.95" customHeight="1" x14ac:dyDescent="0.25">
      <c r="A90" s="54">
        <v>89</v>
      </c>
      <c r="B90" s="80" t="s">
        <v>342</v>
      </c>
      <c r="C90" s="81">
        <v>265571.09000000003</v>
      </c>
      <c r="D90" s="78" t="s">
        <v>170</v>
      </c>
    </row>
    <row r="91" spans="1:4" s="82" customFormat="1" ht="24.95" customHeight="1" x14ac:dyDescent="0.25">
      <c r="A91" s="54">
        <v>90</v>
      </c>
      <c r="B91" s="80" t="s">
        <v>343</v>
      </c>
      <c r="C91" s="81">
        <v>60074.91</v>
      </c>
      <c r="D91" s="78" t="s">
        <v>170</v>
      </c>
    </row>
    <row r="92" spans="1:4" s="82" customFormat="1" ht="24.95" customHeight="1" x14ac:dyDescent="0.25">
      <c r="A92" s="54">
        <v>91</v>
      </c>
      <c r="B92" s="80" t="s">
        <v>473</v>
      </c>
      <c r="C92" s="81">
        <v>975845.87</v>
      </c>
      <c r="D92" s="78" t="s">
        <v>170</v>
      </c>
    </row>
    <row r="93" spans="1:4" s="82" customFormat="1" ht="24.95" customHeight="1" x14ac:dyDescent="0.25">
      <c r="A93" s="54">
        <v>92</v>
      </c>
      <c r="B93" s="80" t="s">
        <v>344</v>
      </c>
      <c r="C93" s="81">
        <v>504057.99</v>
      </c>
      <c r="D93" s="78" t="s">
        <v>170</v>
      </c>
    </row>
    <row r="94" spans="1:4" s="82" customFormat="1" ht="24.95" customHeight="1" x14ac:dyDescent="0.25">
      <c r="A94" s="54">
        <v>93</v>
      </c>
      <c r="B94" s="80" t="s">
        <v>346</v>
      </c>
      <c r="C94" s="81">
        <v>957240.91</v>
      </c>
      <c r="D94" s="78" t="s">
        <v>170</v>
      </c>
    </row>
    <row r="95" spans="1:4" s="82" customFormat="1" ht="24.95" customHeight="1" x14ac:dyDescent="0.25">
      <c r="A95" s="54">
        <v>94</v>
      </c>
      <c r="B95" s="80" t="s">
        <v>347</v>
      </c>
      <c r="C95" s="81">
        <v>746464.44</v>
      </c>
      <c r="D95" s="78" t="s">
        <v>170</v>
      </c>
    </row>
    <row r="96" spans="1:4" s="82" customFormat="1" ht="24.95" customHeight="1" x14ac:dyDescent="0.25">
      <c r="A96" s="54">
        <v>95</v>
      </c>
      <c r="B96" s="80" t="s">
        <v>374</v>
      </c>
      <c r="C96" s="81">
        <v>144547.99</v>
      </c>
      <c r="D96" s="78" t="s">
        <v>170</v>
      </c>
    </row>
    <row r="97" spans="1:4" s="82" customFormat="1" ht="24.95" customHeight="1" x14ac:dyDescent="0.25">
      <c r="A97" s="54">
        <v>96</v>
      </c>
      <c r="B97" s="80" t="s">
        <v>369</v>
      </c>
      <c r="C97" s="81">
        <v>225913.38</v>
      </c>
      <c r="D97" s="78" t="s">
        <v>170</v>
      </c>
    </row>
    <row r="98" spans="1:4" s="82" customFormat="1" ht="24.95" customHeight="1" x14ac:dyDescent="0.25">
      <c r="A98" s="54">
        <v>97</v>
      </c>
      <c r="B98" s="80" t="s">
        <v>370</v>
      </c>
      <c r="C98" s="81">
        <v>62292.99</v>
      </c>
      <c r="D98" s="78" t="s">
        <v>170</v>
      </c>
    </row>
    <row r="99" spans="1:4" s="82" customFormat="1" ht="24.95" customHeight="1" x14ac:dyDescent="0.25">
      <c r="A99" s="54">
        <v>98</v>
      </c>
      <c r="B99" s="80" t="s">
        <v>349</v>
      </c>
      <c r="C99" s="81">
        <v>267950.01</v>
      </c>
      <c r="D99" s="78" t="s">
        <v>170</v>
      </c>
    </row>
    <row r="100" spans="1:4" s="82" customFormat="1" ht="24.95" customHeight="1" x14ac:dyDescent="0.25">
      <c r="A100" s="54">
        <v>99</v>
      </c>
      <c r="B100" s="80" t="s">
        <v>371</v>
      </c>
      <c r="C100" s="81">
        <v>264613.90999999997</v>
      </c>
      <c r="D100" s="78" t="s">
        <v>170</v>
      </c>
    </row>
    <row r="101" spans="1:4" s="82" customFormat="1" ht="24.95" customHeight="1" x14ac:dyDescent="0.25">
      <c r="A101" s="54">
        <v>100</v>
      </c>
      <c r="B101" s="80" t="s">
        <v>372</v>
      </c>
      <c r="C101" s="81">
        <v>157963.9</v>
      </c>
      <c r="D101" s="78" t="s">
        <v>170</v>
      </c>
    </row>
    <row r="102" spans="1:4" s="82" customFormat="1" ht="24.95" customHeight="1" x14ac:dyDescent="0.25">
      <c r="A102" s="54">
        <v>101</v>
      </c>
      <c r="B102" s="80" t="s">
        <v>373</v>
      </c>
      <c r="C102" s="81">
        <v>429320.74</v>
      </c>
      <c r="D102" s="78" t="s">
        <v>170</v>
      </c>
    </row>
    <row r="103" spans="1:4" s="82" customFormat="1" ht="24.95" customHeight="1" x14ac:dyDescent="0.25">
      <c r="A103" s="54">
        <v>102</v>
      </c>
      <c r="B103" s="80" t="s">
        <v>351</v>
      </c>
      <c r="C103" s="81">
        <v>368043.06</v>
      </c>
      <c r="D103" s="78" t="s">
        <v>170</v>
      </c>
    </row>
    <row r="104" spans="1:4" s="82" customFormat="1" ht="24.95" customHeight="1" x14ac:dyDescent="0.25">
      <c r="A104" s="54">
        <v>103</v>
      </c>
      <c r="B104" s="80" t="s">
        <v>353</v>
      </c>
      <c r="C104" s="81">
        <v>870406</v>
      </c>
      <c r="D104" s="78" t="s">
        <v>170</v>
      </c>
    </row>
    <row r="105" spans="1:4" s="82" customFormat="1" ht="24.95" customHeight="1" x14ac:dyDescent="0.25">
      <c r="A105" s="54">
        <v>104</v>
      </c>
      <c r="B105" s="80" t="s">
        <v>352</v>
      </c>
      <c r="C105" s="81">
        <v>625646.25</v>
      </c>
      <c r="D105" s="78" t="s">
        <v>170</v>
      </c>
    </row>
    <row r="106" spans="1:4" s="82" customFormat="1" ht="24.95" customHeight="1" x14ac:dyDescent="0.25">
      <c r="A106" s="54">
        <v>105</v>
      </c>
      <c r="B106" s="80" t="s">
        <v>355</v>
      </c>
      <c r="C106" s="81">
        <v>376772.04</v>
      </c>
      <c r="D106" s="78" t="s">
        <v>170</v>
      </c>
    </row>
    <row r="107" spans="1:4" s="82" customFormat="1" ht="24.95" customHeight="1" x14ac:dyDescent="0.25">
      <c r="A107" s="54">
        <v>106</v>
      </c>
      <c r="B107" s="80" t="s">
        <v>356</v>
      </c>
      <c r="C107" s="81">
        <v>746440.16</v>
      </c>
      <c r="D107" s="78" t="s">
        <v>170</v>
      </c>
    </row>
    <row r="108" spans="1:4" s="82" customFormat="1" ht="24.95" customHeight="1" x14ac:dyDescent="0.25">
      <c r="A108" s="54">
        <v>107</v>
      </c>
      <c r="B108" s="80" t="s">
        <v>358</v>
      </c>
      <c r="C108" s="81">
        <v>225213.69</v>
      </c>
      <c r="D108" s="78" t="s">
        <v>170</v>
      </c>
    </row>
    <row r="109" spans="1:4" s="82" customFormat="1" ht="24.95" customHeight="1" x14ac:dyDescent="0.25">
      <c r="A109" s="54">
        <v>108</v>
      </c>
      <c r="B109" s="80" t="s">
        <v>360</v>
      </c>
      <c r="C109" s="81">
        <v>405923.54</v>
      </c>
      <c r="D109" s="78" t="s">
        <v>170</v>
      </c>
    </row>
    <row r="110" spans="1:4" s="82" customFormat="1" ht="24.95" customHeight="1" x14ac:dyDescent="0.25">
      <c r="A110" s="54">
        <v>109</v>
      </c>
      <c r="B110" s="80" t="s">
        <v>367</v>
      </c>
      <c r="C110" s="81">
        <v>631137.23</v>
      </c>
      <c r="D110" s="78" t="s">
        <v>170</v>
      </c>
    </row>
    <row r="111" spans="1:4" s="82" customFormat="1" ht="24.95" customHeight="1" x14ac:dyDescent="0.25">
      <c r="A111" s="54">
        <v>110</v>
      </c>
      <c r="B111" s="80" t="s">
        <v>394</v>
      </c>
      <c r="C111" s="81">
        <v>273037.93</v>
      </c>
      <c r="D111" s="78" t="s">
        <v>170</v>
      </c>
    </row>
    <row r="112" spans="1:4" s="82" customFormat="1" ht="24.95" customHeight="1" x14ac:dyDescent="0.25">
      <c r="A112" s="54">
        <v>111</v>
      </c>
      <c r="B112" s="80" t="s">
        <v>395</v>
      </c>
      <c r="C112" s="81">
        <v>267989.43</v>
      </c>
      <c r="D112" s="78" t="s">
        <v>170</v>
      </c>
    </row>
    <row r="113" spans="1:4" s="82" customFormat="1" ht="24.95" customHeight="1" x14ac:dyDescent="0.25">
      <c r="A113" s="54">
        <v>112</v>
      </c>
      <c r="B113" s="80" t="s">
        <v>396</v>
      </c>
      <c r="C113" s="81">
        <v>492358.81000000006</v>
      </c>
      <c r="D113" s="78" t="s">
        <v>170</v>
      </c>
    </row>
    <row r="114" spans="1:4" s="82" customFormat="1" ht="24.95" customHeight="1" x14ac:dyDescent="0.25">
      <c r="A114" s="54">
        <v>113</v>
      </c>
      <c r="B114" s="80" t="s">
        <v>398</v>
      </c>
      <c r="C114" s="81">
        <v>91924.67</v>
      </c>
      <c r="D114" s="78" t="s">
        <v>170</v>
      </c>
    </row>
    <row r="115" spans="1:4" s="82" customFormat="1" ht="24.95" customHeight="1" x14ac:dyDescent="0.25">
      <c r="A115" s="54">
        <v>114</v>
      </c>
      <c r="B115" s="80" t="s">
        <v>399</v>
      </c>
      <c r="C115" s="81">
        <v>94923.09</v>
      </c>
      <c r="D115" s="78" t="s">
        <v>170</v>
      </c>
    </row>
    <row r="116" spans="1:4" s="82" customFormat="1" ht="24.95" customHeight="1" x14ac:dyDescent="0.25">
      <c r="A116" s="54">
        <v>115</v>
      </c>
      <c r="B116" s="80" t="s">
        <v>401</v>
      </c>
      <c r="C116" s="81">
        <v>21435.17</v>
      </c>
      <c r="D116" s="78" t="s">
        <v>170</v>
      </c>
    </row>
    <row r="117" spans="1:4" s="82" customFormat="1" ht="24.95" customHeight="1" x14ac:dyDescent="0.25">
      <c r="A117" s="54">
        <v>116</v>
      </c>
      <c r="B117" s="80" t="s">
        <v>402</v>
      </c>
      <c r="C117" s="81">
        <v>36010</v>
      </c>
      <c r="D117" s="78" t="s">
        <v>170</v>
      </c>
    </row>
    <row r="118" spans="1:4" s="82" customFormat="1" ht="24.95" customHeight="1" x14ac:dyDescent="0.25">
      <c r="A118" s="54">
        <v>117</v>
      </c>
      <c r="B118" s="80" t="s">
        <v>404</v>
      </c>
      <c r="C118" s="81">
        <v>333017.15999999997</v>
      </c>
      <c r="D118" s="78" t="s">
        <v>170</v>
      </c>
    </row>
    <row r="119" spans="1:4" s="82" customFormat="1" ht="24.95" customHeight="1" x14ac:dyDescent="0.25">
      <c r="A119" s="54">
        <v>118</v>
      </c>
      <c r="B119" s="80" t="s">
        <v>405</v>
      </c>
      <c r="C119" s="81">
        <v>447413.7</v>
      </c>
      <c r="D119" s="78" t="s">
        <v>170</v>
      </c>
    </row>
    <row r="120" spans="1:4" s="82" customFormat="1" ht="24.95" customHeight="1" x14ac:dyDescent="0.25">
      <c r="A120" s="54">
        <v>119</v>
      </c>
      <c r="B120" s="80" t="s">
        <v>406</v>
      </c>
      <c r="C120" s="81">
        <v>232912.25</v>
      </c>
      <c r="D120" s="78" t="s">
        <v>170</v>
      </c>
    </row>
    <row r="121" spans="1:4" s="82" customFormat="1" ht="24.95" customHeight="1" x14ac:dyDescent="0.25">
      <c r="A121" s="54">
        <v>120</v>
      </c>
      <c r="B121" s="80" t="s">
        <v>407</v>
      </c>
      <c r="C121" s="81">
        <v>51401.46</v>
      </c>
      <c r="D121" s="78" t="s">
        <v>170</v>
      </c>
    </row>
    <row r="122" spans="1:4" s="82" customFormat="1" ht="24.95" customHeight="1" x14ac:dyDescent="0.25">
      <c r="A122" s="54">
        <v>121</v>
      </c>
      <c r="B122" s="80" t="s">
        <v>409</v>
      </c>
      <c r="C122" s="81">
        <v>135576.93</v>
      </c>
      <c r="D122" s="78" t="s">
        <v>170</v>
      </c>
    </row>
    <row r="123" spans="1:4" s="82" customFormat="1" ht="24.95" customHeight="1" x14ac:dyDescent="0.25">
      <c r="A123" s="54">
        <v>122</v>
      </c>
      <c r="B123" s="80" t="s">
        <v>410</v>
      </c>
      <c r="C123" s="81">
        <v>55789.41</v>
      </c>
      <c r="D123" s="78" t="s">
        <v>170</v>
      </c>
    </row>
    <row r="124" spans="1:4" s="82" customFormat="1" ht="24.95" customHeight="1" x14ac:dyDescent="0.25">
      <c r="A124" s="54">
        <v>123</v>
      </c>
      <c r="B124" s="80" t="s">
        <v>465</v>
      </c>
      <c r="C124" s="81">
        <v>1158330.47</v>
      </c>
      <c r="D124" s="78" t="s">
        <v>170</v>
      </c>
    </row>
    <row r="125" spans="1:4" s="82" customFormat="1" ht="24.95" customHeight="1" x14ac:dyDescent="0.25">
      <c r="A125" s="54">
        <v>124</v>
      </c>
      <c r="B125" s="80" t="s">
        <v>412</v>
      </c>
      <c r="C125" s="81">
        <v>210530.38</v>
      </c>
      <c r="D125" s="78" t="s">
        <v>170</v>
      </c>
    </row>
    <row r="126" spans="1:4" s="82" customFormat="1" ht="24.95" customHeight="1" x14ac:dyDescent="0.25">
      <c r="A126" s="54">
        <v>125</v>
      </c>
      <c r="B126" s="80" t="s">
        <v>414</v>
      </c>
      <c r="C126" s="81">
        <v>606515.05000000005</v>
      </c>
      <c r="D126" s="78" t="s">
        <v>170</v>
      </c>
    </row>
    <row r="127" spans="1:4" s="82" customFormat="1" ht="24.95" customHeight="1" x14ac:dyDescent="0.25">
      <c r="A127" s="54">
        <v>126</v>
      </c>
      <c r="B127" s="80" t="s">
        <v>415</v>
      </c>
      <c r="C127" s="81">
        <v>55789.87</v>
      </c>
      <c r="D127" s="78" t="s">
        <v>170</v>
      </c>
    </row>
    <row r="128" spans="1:4" s="82" customFormat="1" ht="24.95" customHeight="1" x14ac:dyDescent="0.25">
      <c r="A128" s="54">
        <v>127</v>
      </c>
      <c r="B128" s="88" t="s">
        <v>419</v>
      </c>
      <c r="C128" s="81">
        <v>59729.120000000003</v>
      </c>
      <c r="D128" s="78" t="s">
        <v>170</v>
      </c>
    </row>
    <row r="129" spans="1:4" s="82" customFormat="1" ht="24.95" customHeight="1" x14ac:dyDescent="0.25">
      <c r="A129" s="54">
        <v>128</v>
      </c>
      <c r="B129" s="80" t="s">
        <v>422</v>
      </c>
      <c r="C129" s="81">
        <v>26951.31</v>
      </c>
      <c r="D129" s="78" t="s">
        <v>170</v>
      </c>
    </row>
    <row r="130" spans="1:4" s="82" customFormat="1" ht="24.95" customHeight="1" x14ac:dyDescent="0.25">
      <c r="A130" s="54">
        <v>129</v>
      </c>
      <c r="B130" s="80" t="s">
        <v>424</v>
      </c>
      <c r="C130" s="81">
        <v>276010.73</v>
      </c>
      <c r="D130" s="78" t="s">
        <v>170</v>
      </c>
    </row>
    <row r="131" spans="1:4" s="82" customFormat="1" ht="24.95" customHeight="1" x14ac:dyDescent="0.25">
      <c r="A131" s="54">
        <v>130</v>
      </c>
      <c r="B131" s="80" t="s">
        <v>429</v>
      </c>
      <c r="C131" s="81">
        <v>70234.850000000006</v>
      </c>
      <c r="D131" s="78" t="s">
        <v>170</v>
      </c>
    </row>
    <row r="132" spans="1:4" s="82" customFormat="1" ht="24.95" customHeight="1" x14ac:dyDescent="0.25">
      <c r="A132" s="54">
        <v>131</v>
      </c>
      <c r="B132" s="80" t="s">
        <v>435</v>
      </c>
      <c r="C132" s="81">
        <v>145936.79999999999</v>
      </c>
      <c r="D132" s="78" t="s">
        <v>170</v>
      </c>
    </row>
    <row r="133" spans="1:4" s="82" customFormat="1" ht="24.95" customHeight="1" x14ac:dyDescent="0.25">
      <c r="A133" s="54">
        <v>132</v>
      </c>
      <c r="B133" s="80" t="s">
        <v>436</v>
      </c>
      <c r="C133" s="81">
        <v>66069.399999999994</v>
      </c>
      <c r="D133" s="78" t="s">
        <v>170</v>
      </c>
    </row>
    <row r="134" spans="1:4" s="82" customFormat="1" ht="24.95" customHeight="1" x14ac:dyDescent="0.25">
      <c r="A134" s="54">
        <v>133</v>
      </c>
      <c r="B134" s="80" t="s">
        <v>440</v>
      </c>
      <c r="C134" s="81">
        <v>66303.48</v>
      </c>
      <c r="D134" s="78" t="s">
        <v>170</v>
      </c>
    </row>
    <row r="135" spans="1:4" s="82" customFormat="1" ht="24.95" customHeight="1" x14ac:dyDescent="0.25">
      <c r="A135" s="54">
        <v>134</v>
      </c>
      <c r="B135" s="80" t="s">
        <v>448</v>
      </c>
      <c r="C135" s="81">
        <v>160464.62</v>
      </c>
      <c r="D135" s="78" t="s">
        <v>170</v>
      </c>
    </row>
    <row r="136" spans="1:4" s="82" customFormat="1" ht="24.95" customHeight="1" x14ac:dyDescent="0.25">
      <c r="A136" s="54">
        <v>135</v>
      </c>
      <c r="B136" s="80" t="s">
        <v>452</v>
      </c>
      <c r="C136" s="81">
        <v>488107.32</v>
      </c>
      <c r="D136" s="78" t="s">
        <v>170</v>
      </c>
    </row>
    <row r="137" spans="1:4" s="82" customFormat="1" ht="24.95" customHeight="1" x14ac:dyDescent="0.25">
      <c r="A137" s="54">
        <v>136</v>
      </c>
      <c r="B137" s="80" t="s">
        <v>453</v>
      </c>
      <c r="C137" s="81">
        <v>155620.95000000001</v>
      </c>
      <c r="D137" s="78" t="s">
        <v>170</v>
      </c>
    </row>
    <row r="138" spans="1:4" s="82" customFormat="1" ht="24.95" customHeight="1" x14ac:dyDescent="0.25">
      <c r="A138" s="54">
        <v>137</v>
      </c>
      <c r="B138" s="80" t="s">
        <v>454</v>
      </c>
      <c r="C138" s="81">
        <v>29787.98</v>
      </c>
      <c r="D138" s="78" t="s">
        <v>170</v>
      </c>
    </row>
    <row r="139" spans="1:4" s="82" customFormat="1" ht="24.95" customHeight="1" x14ac:dyDescent="0.25">
      <c r="A139" s="54">
        <v>138</v>
      </c>
      <c r="B139" s="80" t="s">
        <v>455</v>
      </c>
      <c r="C139" s="81">
        <v>80336.81</v>
      </c>
      <c r="D139" s="78" t="s">
        <v>170</v>
      </c>
    </row>
    <row r="140" spans="1:4" s="82" customFormat="1" ht="24.95" customHeight="1" x14ac:dyDescent="0.25">
      <c r="A140" s="54">
        <v>139</v>
      </c>
      <c r="B140" s="80" t="s">
        <v>458</v>
      </c>
      <c r="C140" s="81">
        <v>149775.26</v>
      </c>
      <c r="D140" s="78" t="s">
        <v>170</v>
      </c>
    </row>
    <row r="141" spans="1:4" s="82" customFormat="1" ht="24.95" customHeight="1" x14ac:dyDescent="0.25">
      <c r="A141" s="54">
        <v>140</v>
      </c>
      <c r="B141" s="80" t="s">
        <v>411</v>
      </c>
      <c r="C141" s="81">
        <v>148397.96</v>
      </c>
      <c r="D141" s="78" t="s">
        <v>170</v>
      </c>
    </row>
    <row r="142" spans="1:4" s="82" customFormat="1" ht="24.95" customHeight="1" x14ac:dyDescent="0.25">
      <c r="A142" s="54">
        <v>141</v>
      </c>
      <c r="B142" s="80" t="s">
        <v>423</v>
      </c>
      <c r="C142" s="81">
        <v>86670.99</v>
      </c>
      <c r="D142" s="78" t="s">
        <v>170</v>
      </c>
    </row>
    <row r="143" spans="1:4" s="82" customFormat="1" ht="24.95" customHeight="1" x14ac:dyDescent="0.25">
      <c r="A143" s="54">
        <v>142</v>
      </c>
      <c r="B143" s="80" t="s">
        <v>428</v>
      </c>
      <c r="C143" s="81">
        <v>1334.37</v>
      </c>
      <c r="D143" s="78" t="s">
        <v>170</v>
      </c>
    </row>
    <row r="144" spans="1:4" s="82" customFormat="1" ht="24.95" customHeight="1" x14ac:dyDescent="0.25">
      <c r="A144" s="54">
        <v>143</v>
      </c>
      <c r="B144" s="80" t="s">
        <v>432</v>
      </c>
      <c r="C144" s="81">
        <v>110527.61</v>
      </c>
      <c r="D144" s="78" t="s">
        <v>170</v>
      </c>
    </row>
    <row r="145" spans="1:5" s="82" customFormat="1" ht="24.95" customHeight="1" x14ac:dyDescent="0.25">
      <c r="A145" s="54">
        <v>144</v>
      </c>
      <c r="B145" s="80" t="s">
        <v>439</v>
      </c>
      <c r="C145" s="81">
        <v>9969.6</v>
      </c>
      <c r="D145" s="78" t="s">
        <v>170</v>
      </c>
    </row>
    <row r="146" spans="1:5" s="82" customFormat="1" ht="24.95" customHeight="1" x14ac:dyDescent="0.25">
      <c r="A146" s="54">
        <v>145</v>
      </c>
      <c r="B146" s="80" t="s">
        <v>444</v>
      </c>
      <c r="C146" s="81">
        <v>103295.31</v>
      </c>
      <c r="D146" s="78" t="s">
        <v>170</v>
      </c>
    </row>
    <row r="147" spans="1:5" s="82" customFormat="1" ht="24.95" customHeight="1" x14ac:dyDescent="0.25">
      <c r="A147" s="54">
        <v>146</v>
      </c>
      <c r="B147" s="80" t="s">
        <v>450</v>
      </c>
      <c r="C147" s="81">
        <v>18406.169999999998</v>
      </c>
      <c r="D147" s="78" t="s">
        <v>170</v>
      </c>
    </row>
    <row r="148" spans="1:5" s="82" customFormat="1" ht="24.95" customHeight="1" x14ac:dyDescent="0.25">
      <c r="A148" s="54">
        <v>147</v>
      </c>
      <c r="B148" s="80" t="s">
        <v>416</v>
      </c>
      <c r="C148" s="81">
        <v>37787.089999999997</v>
      </c>
      <c r="D148" s="78" t="s">
        <v>170</v>
      </c>
    </row>
    <row r="149" spans="1:5" s="82" customFormat="1" ht="24.95" customHeight="1" x14ac:dyDescent="0.25">
      <c r="A149" s="54">
        <v>148</v>
      </c>
      <c r="B149" s="80" t="s">
        <v>418</v>
      </c>
      <c r="C149" s="81">
        <v>234226.85</v>
      </c>
      <c r="D149" s="78" t="s">
        <v>170</v>
      </c>
    </row>
    <row r="150" spans="1:5" s="82" customFormat="1" ht="24.95" customHeight="1" x14ac:dyDescent="0.25">
      <c r="A150" s="54">
        <v>149</v>
      </c>
      <c r="B150" s="80" t="s">
        <v>421</v>
      </c>
      <c r="C150" s="81">
        <v>563545.1</v>
      </c>
      <c r="D150" s="78" t="s">
        <v>170</v>
      </c>
    </row>
    <row r="151" spans="1:5" s="82" customFormat="1" ht="24.95" customHeight="1" x14ac:dyDescent="0.25">
      <c r="A151" s="54">
        <v>150</v>
      </c>
      <c r="B151" s="80" t="s">
        <v>430</v>
      </c>
      <c r="C151" s="81">
        <v>314099.67</v>
      </c>
      <c r="D151" s="78" t="s">
        <v>170</v>
      </c>
    </row>
    <row r="152" spans="1:5" s="82" customFormat="1" ht="24.95" customHeight="1" x14ac:dyDescent="0.25">
      <c r="A152" s="54">
        <v>151</v>
      </c>
      <c r="B152" s="80" t="s">
        <v>437</v>
      </c>
      <c r="C152" s="81">
        <v>207319.33</v>
      </c>
      <c r="D152" s="78" t="s">
        <v>170</v>
      </c>
    </row>
    <row r="153" spans="1:5" s="82" customFormat="1" ht="24.95" customHeight="1" x14ac:dyDescent="0.25">
      <c r="A153" s="54">
        <v>152</v>
      </c>
      <c r="B153" s="80" t="s">
        <v>438</v>
      </c>
      <c r="C153" s="81">
        <v>3296.14</v>
      </c>
      <c r="D153" s="78" t="s">
        <v>170</v>
      </c>
    </row>
    <row r="154" spans="1:5" s="82" customFormat="1" ht="24.95" customHeight="1" x14ac:dyDescent="0.25">
      <c r="A154" s="54">
        <v>153</v>
      </c>
      <c r="B154" s="80" t="s">
        <v>456</v>
      </c>
      <c r="C154" s="81">
        <v>239130.31</v>
      </c>
      <c r="D154" s="78" t="s">
        <v>170</v>
      </c>
    </row>
    <row r="155" spans="1:5" s="82" customFormat="1" ht="24.95" customHeight="1" x14ac:dyDescent="0.25">
      <c r="A155" s="54">
        <v>154</v>
      </c>
      <c r="B155" s="80" t="s">
        <v>459</v>
      </c>
      <c r="C155" s="81">
        <v>127785.8</v>
      </c>
      <c r="D155" s="78" t="s">
        <v>170</v>
      </c>
    </row>
    <row r="156" spans="1:5" ht="20.25" customHeight="1" x14ac:dyDescent="0.25">
      <c r="A156" s="89"/>
      <c r="B156" s="89" t="s">
        <v>471</v>
      </c>
      <c r="C156" s="90">
        <f>SUM(C2:C155)</f>
        <v>53508075.319999985</v>
      </c>
      <c r="D156" s="91"/>
      <c r="E156" s="92"/>
    </row>
    <row r="157" spans="1:5" x14ac:dyDescent="0.25">
      <c r="A157" s="86"/>
      <c r="B157" s="93"/>
      <c r="C157" s="94"/>
      <c r="D157" s="93"/>
    </row>
  </sheetData>
  <customSheetViews>
    <customSheetView guid="{687F8751-B366-4F22-ADD1-F981F646E6A3}" showAutoFilter="1">
      <pane ySplit="7" topLeftCell="A8" activePane="bottomLeft" state="frozen"/>
      <selection pane="bottomLeft" activeCell="F150" sqref="F150"/>
      <pageMargins left="0.7" right="0.7" top="0.75" bottom="0.75" header="0.3" footer="0.3"/>
      <pageSetup paperSize="9" orientation="portrait" r:id="rId1"/>
      <autoFilter ref="A7:B162"/>
    </customSheetView>
    <customSheetView guid="{988CDBBE-E893-45AB-B0DD-95AB0429785B}" showAutoFilter="1" topLeftCell="B1">
      <pane ySplit="3" topLeftCell="A124" activePane="bottomLeft" state="frozen"/>
      <selection pane="bottomLeft" activeCell="D6" sqref="D6"/>
      <pageMargins left="0.7" right="0.7" top="0.75" bottom="0.75" header="0.3" footer="0.3"/>
      <pageSetup paperSize="9" orientation="portrait" r:id="rId2"/>
      <autoFilter ref="A2:I162"/>
    </customSheetView>
    <customSheetView guid="{40DB7F91-52C0-4546-9CDB-A9189D8CB7CE}" showAutoFilter="1">
      <pane ySplit="2" topLeftCell="A117" activePane="bottomLeft" state="frozen"/>
      <selection pane="bottomLeft" activeCell="H122" sqref="H122"/>
      <pageMargins left="0.7" right="0.7" top="0.75" bottom="0.75" header="0.3" footer="0.3"/>
      <pageSetup paperSize="9" orientation="portrait" r:id="rId3"/>
      <autoFilter ref="A2:I152"/>
    </customSheetView>
    <customSheetView guid="{08CF0C71-0DDA-43CA-98A1-5F626839DF34}">
      <pane ySplit="1" topLeftCell="A2" activePane="bottomLeft" state="frozen"/>
      <selection pane="bottomLeft" activeCell="C18" sqref="C18"/>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topLeftCell="A128" workbookViewId="0">
      <selection activeCell="D144" sqref="D144"/>
    </sheetView>
  </sheetViews>
  <sheetFormatPr defaultRowHeight="12" x14ac:dyDescent="0.2"/>
  <cols>
    <col min="1" max="1" width="9.140625" style="60"/>
    <col min="2" max="2" width="40.85546875" style="64" customWidth="1"/>
    <col min="3" max="3" width="23.85546875" style="69" customWidth="1"/>
    <col min="4" max="4" width="37.140625" style="68" customWidth="1"/>
    <col min="5" max="16384" width="9.140625" style="60"/>
  </cols>
  <sheetData>
    <row r="1" spans="1:4" ht="24" x14ac:dyDescent="0.2">
      <c r="A1" s="59"/>
      <c r="B1" s="58" t="s">
        <v>155</v>
      </c>
      <c r="C1" s="58" t="s">
        <v>460</v>
      </c>
      <c r="D1" s="58" t="s">
        <v>163</v>
      </c>
    </row>
    <row r="2" spans="1:4" ht="24" customHeight="1" x14ac:dyDescent="0.2">
      <c r="A2" s="61">
        <v>1</v>
      </c>
      <c r="B2" s="15" t="s">
        <v>173</v>
      </c>
      <c r="C2" s="44">
        <v>1175923.7499999998</v>
      </c>
      <c r="D2" s="66" t="s">
        <v>181</v>
      </c>
    </row>
    <row r="3" spans="1:4" ht="21" customHeight="1" x14ac:dyDescent="0.2">
      <c r="A3" s="61">
        <v>2</v>
      </c>
      <c r="B3" s="15" t="s">
        <v>178</v>
      </c>
      <c r="C3" s="44">
        <v>171058.53</v>
      </c>
      <c r="D3" s="66" t="s">
        <v>181</v>
      </c>
    </row>
    <row r="4" spans="1:4" ht="24" x14ac:dyDescent="0.2">
      <c r="A4" s="61">
        <v>3</v>
      </c>
      <c r="B4" s="15" t="s">
        <v>179</v>
      </c>
      <c r="C4" s="44">
        <v>918609.22000000009</v>
      </c>
      <c r="D4" s="66" t="s">
        <v>181</v>
      </c>
    </row>
    <row r="5" spans="1:4" ht="24" x14ac:dyDescent="0.2">
      <c r="A5" s="61">
        <v>4</v>
      </c>
      <c r="B5" s="15" t="s">
        <v>180</v>
      </c>
      <c r="C5" s="44">
        <v>211690.38</v>
      </c>
      <c r="D5" s="67" t="s">
        <v>181</v>
      </c>
    </row>
    <row r="6" spans="1:4" ht="24" x14ac:dyDescent="0.2">
      <c r="A6" s="61">
        <v>5</v>
      </c>
      <c r="B6" s="15" t="s">
        <v>184</v>
      </c>
      <c r="C6" s="44">
        <v>297444.38</v>
      </c>
      <c r="D6" s="66" t="s">
        <v>181</v>
      </c>
    </row>
    <row r="7" spans="1:4" x14ac:dyDescent="0.2">
      <c r="A7" s="61">
        <v>6</v>
      </c>
      <c r="B7" s="15" t="s">
        <v>185</v>
      </c>
      <c r="C7" s="44">
        <v>245806.85</v>
      </c>
      <c r="D7" s="66" t="s">
        <v>181</v>
      </c>
    </row>
    <row r="8" spans="1:4" ht="24" x14ac:dyDescent="0.2">
      <c r="A8" s="61">
        <v>7</v>
      </c>
      <c r="B8" s="15" t="s">
        <v>186</v>
      </c>
      <c r="C8" s="44">
        <v>9202.4</v>
      </c>
      <c r="D8" s="66" t="s">
        <v>181</v>
      </c>
    </row>
    <row r="9" spans="1:4" ht="24" x14ac:dyDescent="0.2">
      <c r="A9" s="61">
        <v>8</v>
      </c>
      <c r="B9" s="15" t="s">
        <v>187</v>
      </c>
      <c r="C9" s="44">
        <v>2335.69</v>
      </c>
      <c r="D9" s="66" t="s">
        <v>181</v>
      </c>
    </row>
    <row r="10" spans="1:4" ht="24" x14ac:dyDescent="0.2">
      <c r="A10" s="61">
        <v>9</v>
      </c>
      <c r="B10" s="15" t="s">
        <v>188</v>
      </c>
      <c r="C10" s="44">
        <v>884298.29</v>
      </c>
      <c r="D10" s="66" t="s">
        <v>181</v>
      </c>
    </row>
    <row r="11" spans="1:4" ht="24" x14ac:dyDescent="0.2">
      <c r="A11" s="61">
        <v>10</v>
      </c>
      <c r="B11" s="15" t="s">
        <v>190</v>
      </c>
      <c r="C11" s="44">
        <v>135415.53</v>
      </c>
      <c r="D11" s="66" t="s">
        <v>181</v>
      </c>
    </row>
    <row r="12" spans="1:4" ht="24" x14ac:dyDescent="0.2">
      <c r="A12" s="61">
        <v>11</v>
      </c>
      <c r="B12" s="15" t="s">
        <v>191</v>
      </c>
      <c r="C12" s="44">
        <v>146316.74</v>
      </c>
      <c r="D12" s="66" t="s">
        <v>181</v>
      </c>
    </row>
    <row r="13" spans="1:4" ht="24" x14ac:dyDescent="0.2">
      <c r="A13" s="61">
        <v>12</v>
      </c>
      <c r="B13" s="15" t="s">
        <v>196</v>
      </c>
      <c r="C13" s="44">
        <v>61064.460000000006</v>
      </c>
      <c r="D13" s="66" t="s">
        <v>181</v>
      </c>
    </row>
    <row r="14" spans="1:4" ht="24" x14ac:dyDescent="0.2">
      <c r="A14" s="61">
        <v>13</v>
      </c>
      <c r="B14" s="15" t="s">
        <v>197</v>
      </c>
      <c r="C14" s="44">
        <v>79796.460000000006</v>
      </c>
      <c r="D14" s="66" t="s">
        <v>181</v>
      </c>
    </row>
    <row r="15" spans="1:4" ht="24" x14ac:dyDescent="0.2">
      <c r="A15" s="61">
        <v>14</v>
      </c>
      <c r="B15" s="15" t="s">
        <v>198</v>
      </c>
      <c r="C15" s="44">
        <v>49878.22</v>
      </c>
      <c r="D15" s="66" t="s">
        <v>181</v>
      </c>
    </row>
    <row r="16" spans="1:4" ht="24" x14ac:dyDescent="0.2">
      <c r="A16" s="61">
        <v>15</v>
      </c>
      <c r="B16" s="15" t="s">
        <v>200</v>
      </c>
      <c r="C16" s="44">
        <v>75899.7</v>
      </c>
      <c r="D16" s="66" t="s">
        <v>181</v>
      </c>
    </row>
    <row r="17" spans="1:4" ht="24" x14ac:dyDescent="0.2">
      <c r="A17" s="61">
        <v>16</v>
      </c>
      <c r="B17" s="15" t="s">
        <v>203</v>
      </c>
      <c r="C17" s="44">
        <v>132346.73000000001</v>
      </c>
      <c r="D17" s="66" t="s">
        <v>181</v>
      </c>
    </row>
    <row r="18" spans="1:4" ht="24" x14ac:dyDescent="0.2">
      <c r="A18" s="61">
        <v>17</v>
      </c>
      <c r="B18" s="15" t="s">
        <v>202</v>
      </c>
      <c r="C18" s="44">
        <v>99955.71</v>
      </c>
      <c r="D18" s="66" t="s">
        <v>181</v>
      </c>
    </row>
    <row r="19" spans="1:4" ht="24" x14ac:dyDescent="0.2">
      <c r="A19" s="61">
        <v>18</v>
      </c>
      <c r="B19" s="15" t="s">
        <v>206</v>
      </c>
      <c r="C19" s="44">
        <v>271158.81</v>
      </c>
      <c r="D19" s="66" t="s">
        <v>181</v>
      </c>
    </row>
    <row r="20" spans="1:4" ht="24" x14ac:dyDescent="0.2">
      <c r="A20" s="61">
        <v>19</v>
      </c>
      <c r="B20" s="15" t="s">
        <v>207</v>
      </c>
      <c r="C20" s="44">
        <v>156.74</v>
      </c>
      <c r="D20" s="66" t="s">
        <v>181</v>
      </c>
    </row>
    <row r="21" spans="1:4" ht="24" x14ac:dyDescent="0.2">
      <c r="A21" s="61">
        <v>20</v>
      </c>
      <c r="B21" s="15" t="s">
        <v>214</v>
      </c>
      <c r="C21" s="44">
        <v>7759.35</v>
      </c>
      <c r="D21" s="66" t="s">
        <v>181</v>
      </c>
    </row>
    <row r="22" spans="1:4" ht="24" x14ac:dyDescent="0.2">
      <c r="A22" s="61">
        <v>21</v>
      </c>
      <c r="B22" s="15" t="s">
        <v>217</v>
      </c>
      <c r="C22" s="44">
        <v>683681.69</v>
      </c>
      <c r="D22" s="66" t="s">
        <v>181</v>
      </c>
    </row>
    <row r="23" spans="1:4" ht="24" x14ac:dyDescent="0.2">
      <c r="A23" s="61">
        <v>22</v>
      </c>
      <c r="B23" s="15" t="s">
        <v>218</v>
      </c>
      <c r="C23" s="44">
        <v>322413.49999999994</v>
      </c>
      <c r="D23" s="66" t="s">
        <v>181</v>
      </c>
    </row>
    <row r="24" spans="1:4" ht="24" x14ac:dyDescent="0.2">
      <c r="A24" s="61">
        <v>23</v>
      </c>
      <c r="B24" s="15" t="s">
        <v>220</v>
      </c>
      <c r="C24" s="44">
        <v>38946.44</v>
      </c>
      <c r="D24" s="66" t="s">
        <v>181</v>
      </c>
    </row>
    <row r="25" spans="1:4" ht="24" x14ac:dyDescent="0.2">
      <c r="A25" s="61">
        <v>24</v>
      </c>
      <c r="B25" s="15" t="s">
        <v>221</v>
      </c>
      <c r="C25" s="44">
        <v>85245.82</v>
      </c>
      <c r="D25" s="66" t="s">
        <v>181</v>
      </c>
    </row>
    <row r="26" spans="1:4" ht="24" x14ac:dyDescent="0.2">
      <c r="A26" s="61">
        <v>25</v>
      </c>
      <c r="B26" s="15" t="s">
        <v>222</v>
      </c>
      <c r="C26" s="44">
        <v>67854.28</v>
      </c>
      <c r="D26" s="66" t="s">
        <v>181</v>
      </c>
    </row>
    <row r="27" spans="1:4" ht="24" x14ac:dyDescent="0.2">
      <c r="A27" s="61">
        <v>26</v>
      </c>
      <c r="B27" s="15" t="s">
        <v>229</v>
      </c>
      <c r="C27" s="44">
        <v>47464.5</v>
      </c>
      <c r="D27" s="66" t="s">
        <v>181</v>
      </c>
    </row>
    <row r="28" spans="1:4" ht="24" x14ac:dyDescent="0.2">
      <c r="A28" s="61">
        <v>27</v>
      </c>
      <c r="B28" s="15" t="s">
        <v>233</v>
      </c>
      <c r="C28" s="44">
        <v>341208.75999999995</v>
      </c>
      <c r="D28" s="66" t="s">
        <v>181</v>
      </c>
    </row>
    <row r="29" spans="1:4" ht="24" x14ac:dyDescent="0.2">
      <c r="A29" s="61">
        <v>28</v>
      </c>
      <c r="B29" s="15" t="s">
        <v>238</v>
      </c>
      <c r="C29" s="44">
        <v>1420.6599999999999</v>
      </c>
      <c r="D29" s="66" t="s">
        <v>181</v>
      </c>
    </row>
    <row r="30" spans="1:4" ht="24" x14ac:dyDescent="0.2">
      <c r="A30" s="61">
        <v>29</v>
      </c>
      <c r="B30" s="15" t="s">
        <v>241</v>
      </c>
      <c r="C30" s="44">
        <v>71778.459999999992</v>
      </c>
      <c r="D30" s="66" t="s">
        <v>181</v>
      </c>
    </row>
    <row r="31" spans="1:4" ht="24" x14ac:dyDescent="0.2">
      <c r="A31" s="61">
        <v>30</v>
      </c>
      <c r="B31" s="15" t="s">
        <v>242</v>
      </c>
      <c r="C31" s="44">
        <v>6140.27</v>
      </c>
      <c r="D31" s="66" t="s">
        <v>181</v>
      </c>
    </row>
    <row r="32" spans="1:4" ht="36" x14ac:dyDescent="0.2">
      <c r="A32" s="61">
        <v>31</v>
      </c>
      <c r="B32" s="15" t="s">
        <v>243</v>
      </c>
      <c r="C32" s="44">
        <v>114312.43</v>
      </c>
      <c r="D32" s="66" t="s">
        <v>181</v>
      </c>
    </row>
    <row r="33" spans="1:4" ht="24" x14ac:dyDescent="0.2">
      <c r="A33" s="61">
        <v>32</v>
      </c>
      <c r="B33" s="15" t="s">
        <v>246</v>
      </c>
      <c r="C33" s="44">
        <v>124745.58</v>
      </c>
      <c r="D33" s="66" t="s">
        <v>181</v>
      </c>
    </row>
    <row r="34" spans="1:4" ht="24" x14ac:dyDescent="0.2">
      <c r="A34" s="61">
        <v>33</v>
      </c>
      <c r="B34" s="15" t="s">
        <v>250</v>
      </c>
      <c r="C34" s="44">
        <v>6356.54</v>
      </c>
      <c r="D34" s="66" t="s">
        <v>181</v>
      </c>
    </row>
    <row r="35" spans="1:4" ht="24" x14ac:dyDescent="0.2">
      <c r="A35" s="61">
        <v>34</v>
      </c>
      <c r="B35" s="15" t="s">
        <v>251</v>
      </c>
      <c r="C35" s="44">
        <v>132284.62</v>
      </c>
      <c r="D35" s="66" t="s">
        <v>181</v>
      </c>
    </row>
    <row r="36" spans="1:4" ht="24" x14ac:dyDescent="0.2">
      <c r="A36" s="61">
        <v>35</v>
      </c>
      <c r="B36" s="15" t="s">
        <v>252</v>
      </c>
      <c r="C36" s="44">
        <v>33488.550000000003</v>
      </c>
      <c r="D36" s="66" t="s">
        <v>181</v>
      </c>
    </row>
    <row r="37" spans="1:4" ht="24" x14ac:dyDescent="0.2">
      <c r="A37" s="61">
        <v>36</v>
      </c>
      <c r="B37" s="15" t="s">
        <v>254</v>
      </c>
      <c r="C37" s="44">
        <v>23885.22</v>
      </c>
      <c r="D37" s="66" t="s">
        <v>181</v>
      </c>
    </row>
    <row r="38" spans="1:4" ht="24" x14ac:dyDescent="0.2">
      <c r="A38" s="61">
        <v>37</v>
      </c>
      <c r="B38" s="15" t="s">
        <v>255</v>
      </c>
      <c r="C38" s="44">
        <v>236505.71</v>
      </c>
      <c r="D38" s="66" t="s">
        <v>181</v>
      </c>
    </row>
    <row r="39" spans="1:4" x14ac:dyDescent="0.2">
      <c r="A39" s="61">
        <v>38</v>
      </c>
      <c r="B39" s="15" t="s">
        <v>256</v>
      </c>
      <c r="C39" s="44">
        <v>28214.949999999997</v>
      </c>
      <c r="D39" s="66" t="s">
        <v>181</v>
      </c>
    </row>
    <row r="40" spans="1:4" ht="24" x14ac:dyDescent="0.2">
      <c r="A40" s="61">
        <v>39</v>
      </c>
      <c r="B40" s="15" t="s">
        <v>257</v>
      </c>
      <c r="C40" s="44">
        <v>166250.72</v>
      </c>
      <c r="D40" s="66" t="s">
        <v>181</v>
      </c>
    </row>
    <row r="41" spans="1:4" ht="24" x14ac:dyDescent="0.2">
      <c r="A41" s="61">
        <v>40</v>
      </c>
      <c r="B41" s="15" t="s">
        <v>258</v>
      </c>
      <c r="C41" s="44">
        <v>736554.19000000006</v>
      </c>
      <c r="D41" s="66" t="s">
        <v>181</v>
      </c>
    </row>
    <row r="42" spans="1:4" ht="24" x14ac:dyDescent="0.2">
      <c r="A42" s="61">
        <v>41</v>
      </c>
      <c r="B42" s="15" t="s">
        <v>259</v>
      </c>
      <c r="C42" s="44">
        <v>184950.97</v>
      </c>
      <c r="D42" s="66" t="s">
        <v>181</v>
      </c>
    </row>
    <row r="43" spans="1:4" ht="24" x14ac:dyDescent="0.2">
      <c r="A43" s="61">
        <v>42</v>
      </c>
      <c r="B43" s="15" t="s">
        <v>261</v>
      </c>
      <c r="C43" s="44">
        <v>122896.16</v>
      </c>
      <c r="D43" s="66" t="s">
        <v>181</v>
      </c>
    </row>
    <row r="44" spans="1:4" ht="24" x14ac:dyDescent="0.2">
      <c r="A44" s="61">
        <v>43</v>
      </c>
      <c r="B44" s="15" t="s">
        <v>264</v>
      </c>
      <c r="C44" s="44">
        <v>298.82</v>
      </c>
      <c r="D44" s="66" t="s">
        <v>181</v>
      </c>
    </row>
    <row r="45" spans="1:4" ht="24" x14ac:dyDescent="0.2">
      <c r="A45" s="61">
        <v>44</v>
      </c>
      <c r="B45" s="55" t="s">
        <v>268</v>
      </c>
      <c r="C45" s="57">
        <v>1036028.42</v>
      </c>
      <c r="D45" s="66" t="s">
        <v>181</v>
      </c>
    </row>
    <row r="46" spans="1:4" ht="24" x14ac:dyDescent="0.2">
      <c r="A46" s="61">
        <v>45</v>
      </c>
      <c r="B46" s="55" t="s">
        <v>269</v>
      </c>
      <c r="C46" s="57">
        <v>57215.74</v>
      </c>
      <c r="D46" s="66" t="s">
        <v>181</v>
      </c>
    </row>
    <row r="47" spans="1:4" ht="24" x14ac:dyDescent="0.2">
      <c r="A47" s="61">
        <v>46</v>
      </c>
      <c r="B47" s="55" t="s">
        <v>274</v>
      </c>
      <c r="C47" s="57">
        <v>61697.21</v>
      </c>
      <c r="D47" s="66" t="s">
        <v>181</v>
      </c>
    </row>
    <row r="48" spans="1:4" x14ac:dyDescent="0.2">
      <c r="A48" s="61">
        <v>47</v>
      </c>
      <c r="B48" s="55" t="s">
        <v>275</v>
      </c>
      <c r="C48" s="57">
        <v>363179.91</v>
      </c>
      <c r="D48" s="66" t="s">
        <v>181</v>
      </c>
    </row>
    <row r="49" spans="1:4" ht="24" x14ac:dyDescent="0.2">
      <c r="A49" s="61">
        <v>48</v>
      </c>
      <c r="B49" s="55" t="s">
        <v>276</v>
      </c>
      <c r="C49" s="57">
        <v>372470.92</v>
      </c>
      <c r="D49" s="66" t="s">
        <v>181</v>
      </c>
    </row>
    <row r="50" spans="1:4" ht="24" x14ac:dyDescent="0.2">
      <c r="A50" s="61">
        <v>49</v>
      </c>
      <c r="B50" s="55" t="s">
        <v>278</v>
      </c>
      <c r="C50" s="57">
        <v>336880.59</v>
      </c>
      <c r="D50" s="66" t="s">
        <v>181</v>
      </c>
    </row>
    <row r="51" spans="1:4" ht="24" x14ac:dyDescent="0.2">
      <c r="A51" s="61">
        <v>50</v>
      </c>
      <c r="B51" s="55" t="s">
        <v>277</v>
      </c>
      <c r="C51" s="56">
        <v>232484.85</v>
      </c>
      <c r="D51" s="66" t="s">
        <v>181</v>
      </c>
    </row>
    <row r="52" spans="1:4" ht="24" x14ac:dyDescent="0.2">
      <c r="A52" s="61">
        <v>51</v>
      </c>
      <c r="B52" s="55" t="s">
        <v>281</v>
      </c>
      <c r="C52" s="56">
        <v>482833.96</v>
      </c>
      <c r="D52" s="66" t="s">
        <v>181</v>
      </c>
    </row>
    <row r="53" spans="1:4" ht="24" x14ac:dyDescent="0.2">
      <c r="A53" s="61">
        <v>52</v>
      </c>
      <c r="B53" s="55" t="s">
        <v>282</v>
      </c>
      <c r="C53" s="57">
        <v>169236.31</v>
      </c>
      <c r="D53" s="66" t="s">
        <v>181</v>
      </c>
    </row>
    <row r="54" spans="1:4" ht="24" x14ac:dyDescent="0.2">
      <c r="A54" s="61">
        <v>53</v>
      </c>
      <c r="B54" s="55" t="s">
        <v>283</v>
      </c>
      <c r="C54" s="57">
        <v>622064.22</v>
      </c>
      <c r="D54" s="66" t="s">
        <v>181</v>
      </c>
    </row>
    <row r="55" spans="1:4" ht="24" x14ac:dyDescent="0.2">
      <c r="A55" s="61">
        <v>54</v>
      </c>
      <c r="B55" s="55" t="s">
        <v>284</v>
      </c>
      <c r="C55" s="57">
        <v>292658.83</v>
      </c>
      <c r="D55" s="66" t="s">
        <v>181</v>
      </c>
    </row>
    <row r="56" spans="1:4" ht="24" x14ac:dyDescent="0.2">
      <c r="A56" s="61">
        <v>55</v>
      </c>
      <c r="B56" s="55" t="s">
        <v>285</v>
      </c>
      <c r="C56" s="57">
        <v>416874.96</v>
      </c>
      <c r="D56" s="66" t="s">
        <v>181</v>
      </c>
    </row>
    <row r="57" spans="1:4" ht="24" x14ac:dyDescent="0.2">
      <c r="A57" s="61">
        <v>56</v>
      </c>
      <c r="B57" s="55" t="s">
        <v>288</v>
      </c>
      <c r="C57" s="57">
        <v>147249.66</v>
      </c>
      <c r="D57" s="66" t="s">
        <v>181</v>
      </c>
    </row>
    <row r="58" spans="1:4" ht="24" x14ac:dyDescent="0.2">
      <c r="A58" s="61">
        <v>57</v>
      </c>
      <c r="B58" s="55" t="s">
        <v>289</v>
      </c>
      <c r="C58" s="57">
        <v>109045.15</v>
      </c>
      <c r="D58" s="66" t="s">
        <v>181</v>
      </c>
    </row>
    <row r="59" spans="1:4" ht="24" x14ac:dyDescent="0.2">
      <c r="A59" s="61">
        <v>58</v>
      </c>
      <c r="B59" s="55" t="s">
        <v>290</v>
      </c>
      <c r="C59" s="57">
        <v>605316.27</v>
      </c>
      <c r="D59" s="66" t="s">
        <v>181</v>
      </c>
    </row>
    <row r="60" spans="1:4" ht="24" x14ac:dyDescent="0.2">
      <c r="A60" s="61">
        <v>59</v>
      </c>
      <c r="B60" s="55" t="s">
        <v>291</v>
      </c>
      <c r="C60" s="57">
        <v>231320.82</v>
      </c>
      <c r="D60" s="66" t="s">
        <v>181</v>
      </c>
    </row>
    <row r="61" spans="1:4" ht="24" x14ac:dyDescent="0.2">
      <c r="A61" s="61">
        <v>60</v>
      </c>
      <c r="B61" s="55" t="s">
        <v>292</v>
      </c>
      <c r="C61" s="57">
        <v>239550.65</v>
      </c>
      <c r="D61" s="66" t="s">
        <v>181</v>
      </c>
    </row>
    <row r="62" spans="1:4" ht="24" x14ac:dyDescent="0.2">
      <c r="A62" s="61">
        <v>61</v>
      </c>
      <c r="B62" s="55" t="s">
        <v>293</v>
      </c>
      <c r="C62" s="57">
        <v>475423.05</v>
      </c>
      <c r="D62" s="66" t="s">
        <v>181</v>
      </c>
    </row>
    <row r="63" spans="1:4" ht="24" x14ac:dyDescent="0.2">
      <c r="A63" s="61">
        <v>62</v>
      </c>
      <c r="B63" s="55" t="s">
        <v>294</v>
      </c>
      <c r="C63" s="57">
        <v>12378.16</v>
      </c>
      <c r="D63" s="66" t="s">
        <v>181</v>
      </c>
    </row>
    <row r="64" spans="1:4" ht="24" x14ac:dyDescent="0.2">
      <c r="A64" s="61">
        <v>63</v>
      </c>
      <c r="B64" s="55" t="s">
        <v>297</v>
      </c>
      <c r="C64" s="57">
        <v>257760.78</v>
      </c>
      <c r="D64" s="66" t="s">
        <v>181</v>
      </c>
    </row>
    <row r="65" spans="1:4" ht="24" x14ac:dyDescent="0.2">
      <c r="A65" s="61">
        <v>64</v>
      </c>
      <c r="B65" s="55" t="s">
        <v>298</v>
      </c>
      <c r="C65" s="57">
        <v>369923.74</v>
      </c>
      <c r="D65" s="66" t="s">
        <v>181</v>
      </c>
    </row>
    <row r="66" spans="1:4" ht="24" x14ac:dyDescent="0.2">
      <c r="A66" s="61">
        <v>65</v>
      </c>
      <c r="B66" s="55" t="s">
        <v>300</v>
      </c>
      <c r="C66" s="57">
        <v>103203.95</v>
      </c>
      <c r="D66" s="66" t="s">
        <v>181</v>
      </c>
    </row>
    <row r="67" spans="1:4" ht="24" x14ac:dyDescent="0.2">
      <c r="A67" s="61">
        <v>66</v>
      </c>
      <c r="B67" s="55" t="s">
        <v>301</v>
      </c>
      <c r="C67" s="57">
        <v>534378.85</v>
      </c>
      <c r="D67" s="66" t="s">
        <v>181</v>
      </c>
    </row>
    <row r="68" spans="1:4" ht="24" x14ac:dyDescent="0.2">
      <c r="A68" s="61">
        <v>67</v>
      </c>
      <c r="B68" s="55" t="s">
        <v>302</v>
      </c>
      <c r="C68" s="57">
        <v>212499.93</v>
      </c>
      <c r="D68" s="66" t="s">
        <v>181</v>
      </c>
    </row>
    <row r="69" spans="1:4" ht="24" x14ac:dyDescent="0.2">
      <c r="A69" s="61">
        <v>68</v>
      </c>
      <c r="B69" s="55" t="s">
        <v>303</v>
      </c>
      <c r="C69" s="57">
        <v>188988.11</v>
      </c>
      <c r="D69" s="66" t="s">
        <v>181</v>
      </c>
    </row>
    <row r="70" spans="1:4" ht="24" x14ac:dyDescent="0.2">
      <c r="A70" s="61">
        <v>69</v>
      </c>
      <c r="B70" s="55" t="s">
        <v>305</v>
      </c>
      <c r="C70" s="57">
        <v>1229182.9100000001</v>
      </c>
      <c r="D70" s="66" t="s">
        <v>181</v>
      </c>
    </row>
    <row r="71" spans="1:4" ht="24" x14ac:dyDescent="0.2">
      <c r="A71" s="61">
        <v>70</v>
      </c>
      <c r="B71" s="55" t="s">
        <v>306</v>
      </c>
      <c r="C71" s="57">
        <v>1007267.2000000001</v>
      </c>
      <c r="D71" s="66" t="s">
        <v>181</v>
      </c>
    </row>
    <row r="72" spans="1:4" ht="24" x14ac:dyDescent="0.2">
      <c r="A72" s="61">
        <v>71</v>
      </c>
      <c r="B72" s="15" t="s">
        <v>311</v>
      </c>
      <c r="C72" s="44">
        <v>409484.3</v>
      </c>
      <c r="D72" s="66" t="s">
        <v>181</v>
      </c>
    </row>
    <row r="73" spans="1:4" ht="24" x14ac:dyDescent="0.2">
      <c r="A73" s="61">
        <v>72</v>
      </c>
      <c r="B73" s="15" t="s">
        <v>312</v>
      </c>
      <c r="C73" s="44">
        <v>271204.73</v>
      </c>
      <c r="D73" s="66" t="s">
        <v>181</v>
      </c>
    </row>
    <row r="74" spans="1:4" ht="24" x14ac:dyDescent="0.2">
      <c r="A74" s="61">
        <v>73</v>
      </c>
      <c r="B74" s="15" t="s">
        <v>314</v>
      </c>
      <c r="C74" s="44">
        <v>152964.88</v>
      </c>
      <c r="D74" s="66" t="s">
        <v>181</v>
      </c>
    </row>
    <row r="75" spans="1:4" x14ac:dyDescent="0.2">
      <c r="A75" s="61">
        <v>74</v>
      </c>
      <c r="B75" s="15" t="s">
        <v>315</v>
      </c>
      <c r="C75" s="44">
        <v>219439</v>
      </c>
      <c r="D75" s="66" t="s">
        <v>181</v>
      </c>
    </row>
    <row r="76" spans="1:4" ht="24" x14ac:dyDescent="0.2">
      <c r="A76" s="61">
        <v>75</v>
      </c>
      <c r="B76" s="15" t="s">
        <v>318</v>
      </c>
      <c r="C76" s="44">
        <v>238815.08</v>
      </c>
      <c r="D76" s="66" t="s">
        <v>181</v>
      </c>
    </row>
    <row r="77" spans="1:4" ht="24" x14ac:dyDescent="0.2">
      <c r="A77" s="61">
        <v>76</v>
      </c>
      <c r="B77" s="15" t="s">
        <v>320</v>
      </c>
      <c r="C77" s="44">
        <v>141923.76</v>
      </c>
      <c r="D77" s="66" t="s">
        <v>181</v>
      </c>
    </row>
    <row r="78" spans="1:4" ht="24" x14ac:dyDescent="0.2">
      <c r="A78" s="61">
        <v>77</v>
      </c>
      <c r="B78" s="15" t="s">
        <v>321</v>
      </c>
      <c r="C78" s="44">
        <v>277998.52</v>
      </c>
      <c r="D78" s="66" t="s">
        <v>181</v>
      </c>
    </row>
    <row r="79" spans="1:4" ht="24" x14ac:dyDescent="0.2">
      <c r="A79" s="61">
        <v>78</v>
      </c>
      <c r="B79" s="15" t="s">
        <v>323</v>
      </c>
      <c r="C79" s="44">
        <v>37045.74</v>
      </c>
      <c r="D79" s="66" t="s">
        <v>181</v>
      </c>
    </row>
    <row r="80" spans="1:4" ht="24" x14ac:dyDescent="0.2">
      <c r="A80" s="61">
        <v>79</v>
      </c>
      <c r="B80" s="15" t="s">
        <v>328</v>
      </c>
      <c r="C80" s="44">
        <v>17662.66</v>
      </c>
      <c r="D80" s="66" t="s">
        <v>181</v>
      </c>
    </row>
    <row r="81" spans="1:4" ht="24" x14ac:dyDescent="0.2">
      <c r="A81" s="61">
        <v>80</v>
      </c>
      <c r="B81" s="15" t="s">
        <v>334</v>
      </c>
      <c r="C81" s="44">
        <v>3376.72</v>
      </c>
      <c r="D81" s="66" t="s">
        <v>181</v>
      </c>
    </row>
    <row r="82" spans="1:4" ht="36" x14ac:dyDescent="0.2">
      <c r="A82" s="61">
        <v>81</v>
      </c>
      <c r="B82" s="15" t="s">
        <v>335</v>
      </c>
      <c r="C82" s="44">
        <v>12513.4</v>
      </c>
      <c r="D82" s="66" t="s">
        <v>181</v>
      </c>
    </row>
    <row r="83" spans="1:4" ht="24" x14ac:dyDescent="0.2">
      <c r="A83" s="61">
        <v>82</v>
      </c>
      <c r="B83" s="15" t="s">
        <v>339</v>
      </c>
      <c r="C83" s="44">
        <v>204762.57</v>
      </c>
      <c r="D83" s="66" t="s">
        <v>181</v>
      </c>
    </row>
    <row r="84" spans="1:4" ht="24" x14ac:dyDescent="0.2">
      <c r="A84" s="61">
        <v>83</v>
      </c>
      <c r="B84" s="15" t="s">
        <v>340</v>
      </c>
      <c r="C84" s="44">
        <v>660.47</v>
      </c>
      <c r="D84" s="66" t="s">
        <v>181</v>
      </c>
    </row>
    <row r="85" spans="1:4" ht="24" x14ac:dyDescent="0.2">
      <c r="A85" s="61">
        <v>84</v>
      </c>
      <c r="B85" s="15" t="s">
        <v>345</v>
      </c>
      <c r="C85" s="44">
        <v>610586.30000000005</v>
      </c>
      <c r="D85" s="66" t="s">
        <v>181</v>
      </c>
    </row>
    <row r="86" spans="1:4" ht="24" x14ac:dyDescent="0.2">
      <c r="A86" s="61">
        <v>85</v>
      </c>
      <c r="B86" s="15" t="s">
        <v>375</v>
      </c>
      <c r="C86" s="44">
        <v>207194.82</v>
      </c>
      <c r="D86" s="66" t="s">
        <v>181</v>
      </c>
    </row>
    <row r="87" spans="1:4" ht="24" x14ac:dyDescent="0.2">
      <c r="A87" s="61">
        <v>86</v>
      </c>
      <c r="B87" s="15" t="s">
        <v>376</v>
      </c>
      <c r="C87" s="44">
        <v>635636.05000000005</v>
      </c>
      <c r="D87" s="66" t="s">
        <v>181</v>
      </c>
    </row>
    <row r="88" spans="1:4" ht="24" x14ac:dyDescent="0.2">
      <c r="A88" s="61">
        <v>87</v>
      </c>
      <c r="B88" s="15" t="s">
        <v>377</v>
      </c>
      <c r="C88" s="44">
        <v>198752.23</v>
      </c>
      <c r="D88" s="66" t="s">
        <v>181</v>
      </c>
    </row>
    <row r="89" spans="1:4" ht="24" x14ac:dyDescent="0.2">
      <c r="A89" s="61">
        <v>88</v>
      </c>
      <c r="B89" s="15" t="s">
        <v>378</v>
      </c>
      <c r="C89" s="44">
        <v>259250.91</v>
      </c>
      <c r="D89" s="66" t="s">
        <v>181</v>
      </c>
    </row>
    <row r="90" spans="1:4" ht="24" x14ac:dyDescent="0.2">
      <c r="A90" s="61">
        <v>89</v>
      </c>
      <c r="B90" s="15" t="s">
        <v>379</v>
      </c>
      <c r="C90" s="44">
        <v>444719.14</v>
      </c>
      <c r="D90" s="66" t="s">
        <v>181</v>
      </c>
    </row>
    <row r="91" spans="1:4" ht="24" x14ac:dyDescent="0.2">
      <c r="A91" s="61">
        <v>90</v>
      </c>
      <c r="B91" s="15" t="s">
        <v>380</v>
      </c>
      <c r="C91" s="44">
        <v>84453.5</v>
      </c>
      <c r="D91" s="66" t="s">
        <v>181</v>
      </c>
    </row>
    <row r="92" spans="1:4" ht="24" x14ac:dyDescent="0.2">
      <c r="A92" s="61">
        <v>91</v>
      </c>
      <c r="B92" s="15" t="s">
        <v>381</v>
      </c>
      <c r="C92" s="44">
        <v>249930.32</v>
      </c>
      <c r="D92" s="66" t="s">
        <v>181</v>
      </c>
    </row>
    <row r="93" spans="1:4" ht="24" x14ac:dyDescent="0.2">
      <c r="A93" s="61">
        <v>92</v>
      </c>
      <c r="B93" s="15" t="s">
        <v>382</v>
      </c>
      <c r="C93" s="44">
        <v>672039.5</v>
      </c>
      <c r="D93" s="66" t="s">
        <v>181</v>
      </c>
    </row>
    <row r="94" spans="1:4" ht="24" x14ac:dyDescent="0.2">
      <c r="A94" s="61">
        <v>93</v>
      </c>
      <c r="B94" s="15" t="s">
        <v>383</v>
      </c>
      <c r="C94" s="44">
        <v>388890.95</v>
      </c>
      <c r="D94" s="66" t="s">
        <v>181</v>
      </c>
    </row>
    <row r="95" spans="1:4" ht="36" x14ac:dyDescent="0.2">
      <c r="A95" s="61">
        <v>94</v>
      </c>
      <c r="B95" s="15" t="s">
        <v>384</v>
      </c>
      <c r="C95" s="44">
        <v>41808.6</v>
      </c>
      <c r="D95" s="66" t="s">
        <v>181</v>
      </c>
    </row>
    <row r="96" spans="1:4" ht="24" x14ac:dyDescent="0.2">
      <c r="A96" s="61">
        <v>95</v>
      </c>
      <c r="B96" s="15" t="s">
        <v>348</v>
      </c>
      <c r="C96" s="44">
        <v>360578.35</v>
      </c>
      <c r="D96" s="66" t="s">
        <v>181</v>
      </c>
    </row>
    <row r="97" spans="1:4" ht="24" x14ac:dyDescent="0.2">
      <c r="A97" s="61">
        <v>96</v>
      </c>
      <c r="B97" s="15" t="s">
        <v>385</v>
      </c>
      <c r="C97" s="44">
        <v>193179.8</v>
      </c>
      <c r="D97" s="66" t="s">
        <v>181</v>
      </c>
    </row>
    <row r="98" spans="1:4" ht="24" x14ac:dyDescent="0.2">
      <c r="A98" s="61">
        <v>97</v>
      </c>
      <c r="B98" s="15" t="s">
        <v>386</v>
      </c>
      <c r="C98" s="44">
        <v>287624.89</v>
      </c>
      <c r="D98" s="66" t="s">
        <v>181</v>
      </c>
    </row>
    <row r="99" spans="1:4" ht="24" x14ac:dyDescent="0.2">
      <c r="A99" s="61">
        <v>98</v>
      </c>
      <c r="B99" s="15" t="s">
        <v>387</v>
      </c>
      <c r="C99" s="44">
        <v>288200.14</v>
      </c>
      <c r="D99" s="66" t="s">
        <v>181</v>
      </c>
    </row>
    <row r="100" spans="1:4" ht="24" x14ac:dyDescent="0.2">
      <c r="A100" s="61">
        <v>99</v>
      </c>
      <c r="B100" s="15" t="s">
        <v>388</v>
      </c>
      <c r="C100" s="44">
        <v>278814.67</v>
      </c>
      <c r="D100" s="66" t="s">
        <v>181</v>
      </c>
    </row>
    <row r="101" spans="1:4" ht="36" x14ac:dyDescent="0.2">
      <c r="A101" s="61">
        <v>100</v>
      </c>
      <c r="B101" s="15" t="s">
        <v>389</v>
      </c>
      <c r="C101" s="44">
        <v>264775.90999999997</v>
      </c>
      <c r="D101" s="66" t="s">
        <v>181</v>
      </c>
    </row>
    <row r="102" spans="1:4" ht="24" x14ac:dyDescent="0.2">
      <c r="A102" s="61">
        <v>101</v>
      </c>
      <c r="B102" s="15" t="s">
        <v>390</v>
      </c>
      <c r="C102" s="44">
        <v>81046.58</v>
      </c>
      <c r="D102" s="66" t="s">
        <v>181</v>
      </c>
    </row>
    <row r="103" spans="1:4" ht="36" x14ac:dyDescent="0.2">
      <c r="A103" s="61">
        <v>102</v>
      </c>
      <c r="B103" s="15" t="s">
        <v>391</v>
      </c>
      <c r="C103" s="44">
        <v>606031.68999999994</v>
      </c>
      <c r="D103" s="66" t="s">
        <v>181</v>
      </c>
    </row>
    <row r="104" spans="1:4" ht="24" x14ac:dyDescent="0.2">
      <c r="A104" s="61">
        <v>103</v>
      </c>
      <c r="B104" s="15" t="s">
        <v>392</v>
      </c>
      <c r="C104" s="44">
        <v>926284.64</v>
      </c>
      <c r="D104" s="66" t="s">
        <v>181</v>
      </c>
    </row>
    <row r="105" spans="1:4" ht="24" x14ac:dyDescent="0.2">
      <c r="A105" s="61">
        <v>104</v>
      </c>
      <c r="B105" s="15" t="s">
        <v>393</v>
      </c>
      <c r="C105" s="44">
        <v>380546.14</v>
      </c>
      <c r="D105" s="66" t="s">
        <v>181</v>
      </c>
    </row>
    <row r="106" spans="1:4" ht="24" x14ac:dyDescent="0.2">
      <c r="A106" s="61">
        <v>105</v>
      </c>
      <c r="B106" s="55" t="s">
        <v>350</v>
      </c>
      <c r="C106" s="57">
        <v>115606.49</v>
      </c>
      <c r="D106" s="66" t="s">
        <v>181</v>
      </c>
    </row>
    <row r="107" spans="1:4" ht="36" x14ac:dyDescent="0.2">
      <c r="A107" s="61">
        <v>106</v>
      </c>
      <c r="B107" s="15" t="s">
        <v>354</v>
      </c>
      <c r="C107" s="57">
        <v>199.96</v>
      </c>
      <c r="D107" s="66" t="s">
        <v>181</v>
      </c>
    </row>
    <row r="108" spans="1:4" ht="24" x14ac:dyDescent="0.2">
      <c r="A108" s="61">
        <v>107</v>
      </c>
      <c r="B108" s="15" t="s">
        <v>357</v>
      </c>
      <c r="C108" s="44">
        <v>60442.35</v>
      </c>
      <c r="D108" s="66" t="s">
        <v>181</v>
      </c>
    </row>
    <row r="109" spans="1:4" ht="24" x14ac:dyDescent="0.2">
      <c r="A109" s="61">
        <v>108</v>
      </c>
      <c r="B109" s="15" t="s">
        <v>359</v>
      </c>
      <c r="C109" s="44">
        <v>65292.13</v>
      </c>
      <c r="D109" s="66" t="s">
        <v>181</v>
      </c>
    </row>
    <row r="110" spans="1:4" ht="24" x14ac:dyDescent="0.2">
      <c r="A110" s="61">
        <v>109</v>
      </c>
      <c r="B110" s="15" t="s">
        <v>361</v>
      </c>
      <c r="C110" s="44">
        <v>560.45000000000005</v>
      </c>
      <c r="D110" s="66" t="s">
        <v>181</v>
      </c>
    </row>
    <row r="111" spans="1:4" ht="24" x14ac:dyDescent="0.2">
      <c r="A111" s="61">
        <v>110</v>
      </c>
      <c r="B111" s="15" t="s">
        <v>362</v>
      </c>
      <c r="C111" s="44">
        <v>51.35</v>
      </c>
      <c r="D111" s="66" t="s">
        <v>181</v>
      </c>
    </row>
    <row r="112" spans="1:4" ht="24" x14ac:dyDescent="0.2">
      <c r="A112" s="61">
        <v>111</v>
      </c>
      <c r="B112" s="15" t="s">
        <v>363</v>
      </c>
      <c r="C112" s="44">
        <v>17384.419999999998</v>
      </c>
      <c r="D112" s="66" t="s">
        <v>181</v>
      </c>
    </row>
    <row r="113" spans="1:4" ht="24" x14ac:dyDescent="0.2">
      <c r="A113" s="61">
        <v>112</v>
      </c>
      <c r="B113" s="55" t="s">
        <v>366</v>
      </c>
      <c r="C113" s="57">
        <v>1323.86</v>
      </c>
      <c r="D113" s="66" t="s">
        <v>181</v>
      </c>
    </row>
    <row r="114" spans="1:4" ht="24" x14ac:dyDescent="0.2">
      <c r="A114" s="61">
        <v>113</v>
      </c>
      <c r="B114" s="55" t="s">
        <v>397</v>
      </c>
      <c r="C114" s="57">
        <v>21729.69</v>
      </c>
      <c r="D114" s="66" t="s">
        <v>181</v>
      </c>
    </row>
    <row r="115" spans="1:4" ht="24" x14ac:dyDescent="0.2">
      <c r="A115" s="61">
        <v>114</v>
      </c>
      <c r="B115" s="55" t="s">
        <v>400</v>
      </c>
      <c r="C115" s="57">
        <v>287716.25</v>
      </c>
      <c r="D115" s="66" t="s">
        <v>181</v>
      </c>
    </row>
    <row r="116" spans="1:4" ht="24" x14ac:dyDescent="0.2">
      <c r="A116" s="61">
        <v>115</v>
      </c>
      <c r="B116" s="55" t="s">
        <v>403</v>
      </c>
      <c r="C116" s="57">
        <v>4056.43</v>
      </c>
      <c r="D116" s="66" t="s">
        <v>181</v>
      </c>
    </row>
    <row r="117" spans="1:4" ht="24" x14ac:dyDescent="0.2">
      <c r="A117" s="61">
        <v>116</v>
      </c>
      <c r="B117" s="55" t="s">
        <v>408</v>
      </c>
      <c r="C117" s="57">
        <v>191806.65</v>
      </c>
      <c r="D117" s="66" t="s">
        <v>181</v>
      </c>
    </row>
    <row r="118" spans="1:4" ht="24" x14ac:dyDescent="0.2">
      <c r="A118" s="61">
        <v>117</v>
      </c>
      <c r="B118" s="55" t="s">
        <v>413</v>
      </c>
      <c r="C118" s="57">
        <v>472377.99</v>
      </c>
      <c r="D118" s="53" t="s">
        <v>181</v>
      </c>
    </row>
    <row r="119" spans="1:4" ht="24" x14ac:dyDescent="0.2">
      <c r="A119" s="61">
        <v>118</v>
      </c>
      <c r="B119" s="55" t="s">
        <v>420</v>
      </c>
      <c r="C119" s="57">
        <v>366683.98</v>
      </c>
      <c r="D119" s="53" t="s">
        <v>181</v>
      </c>
    </row>
    <row r="120" spans="1:4" ht="24" x14ac:dyDescent="0.2">
      <c r="A120" s="61">
        <v>119</v>
      </c>
      <c r="B120" s="55" t="s">
        <v>426</v>
      </c>
      <c r="C120" s="57">
        <v>34212.07</v>
      </c>
      <c r="D120" s="53" t="s">
        <v>181</v>
      </c>
    </row>
    <row r="121" spans="1:4" ht="24" x14ac:dyDescent="0.2">
      <c r="A121" s="61">
        <v>120</v>
      </c>
      <c r="B121" s="55" t="s">
        <v>427</v>
      </c>
      <c r="C121" s="57">
        <v>8994.82</v>
      </c>
      <c r="D121" s="53" t="s">
        <v>181</v>
      </c>
    </row>
    <row r="122" spans="1:4" ht="24" x14ac:dyDescent="0.2">
      <c r="A122" s="61">
        <v>121</v>
      </c>
      <c r="B122" s="55" t="s">
        <v>431</v>
      </c>
      <c r="C122" s="57">
        <v>9039.1200000000008</v>
      </c>
      <c r="D122" s="53" t="s">
        <v>181</v>
      </c>
    </row>
    <row r="123" spans="1:4" ht="24" x14ac:dyDescent="0.2">
      <c r="A123" s="61">
        <v>122</v>
      </c>
      <c r="B123" s="55" t="s">
        <v>434</v>
      </c>
      <c r="C123" s="57">
        <v>220743.5</v>
      </c>
      <c r="D123" s="53" t="s">
        <v>181</v>
      </c>
    </row>
    <row r="124" spans="1:4" ht="24" x14ac:dyDescent="0.2">
      <c r="A124" s="61">
        <v>123</v>
      </c>
      <c r="B124" s="55" t="s">
        <v>441</v>
      </c>
      <c r="C124" s="57">
        <v>121935.37</v>
      </c>
      <c r="D124" s="53" t="s">
        <v>181</v>
      </c>
    </row>
    <row r="125" spans="1:4" ht="24" x14ac:dyDescent="0.2">
      <c r="A125" s="61">
        <v>124</v>
      </c>
      <c r="B125" s="55" t="s">
        <v>442</v>
      </c>
      <c r="C125" s="57">
        <v>16539.62</v>
      </c>
      <c r="D125" s="53" t="s">
        <v>181</v>
      </c>
    </row>
    <row r="126" spans="1:4" ht="24" x14ac:dyDescent="0.2">
      <c r="A126" s="61">
        <v>125</v>
      </c>
      <c r="B126" s="55" t="s">
        <v>443</v>
      </c>
      <c r="C126" s="57">
        <v>20030.71</v>
      </c>
      <c r="D126" s="53" t="s">
        <v>181</v>
      </c>
    </row>
    <row r="127" spans="1:4" ht="24" x14ac:dyDescent="0.2">
      <c r="A127" s="61">
        <v>126</v>
      </c>
      <c r="B127" s="55" t="s">
        <v>445</v>
      </c>
      <c r="C127" s="57">
        <v>13838.37</v>
      </c>
      <c r="D127" s="53" t="s">
        <v>181</v>
      </c>
    </row>
    <row r="128" spans="1:4" ht="24" x14ac:dyDescent="0.2">
      <c r="A128" s="61">
        <v>127</v>
      </c>
      <c r="B128" s="55" t="s">
        <v>446</v>
      </c>
      <c r="C128" s="57">
        <v>1585.81</v>
      </c>
      <c r="D128" s="53" t="s">
        <v>181</v>
      </c>
    </row>
    <row r="129" spans="1:4" ht="24" x14ac:dyDescent="0.2">
      <c r="A129" s="61">
        <v>128</v>
      </c>
      <c r="B129" s="55" t="s">
        <v>447</v>
      </c>
      <c r="C129" s="57">
        <v>11983.439999999999</v>
      </c>
      <c r="D129" s="53" t="s">
        <v>181</v>
      </c>
    </row>
    <row r="130" spans="1:4" ht="24" x14ac:dyDescent="0.2">
      <c r="A130" s="61">
        <v>129</v>
      </c>
      <c r="B130" s="55" t="s">
        <v>449</v>
      </c>
      <c r="C130" s="57">
        <v>41553.53</v>
      </c>
      <c r="D130" s="53" t="s">
        <v>181</v>
      </c>
    </row>
    <row r="131" spans="1:4" ht="24" x14ac:dyDescent="0.2">
      <c r="A131" s="61">
        <v>130</v>
      </c>
      <c r="B131" s="55" t="s">
        <v>451</v>
      </c>
      <c r="C131" s="57">
        <v>118394.17</v>
      </c>
      <c r="D131" s="53" t="s">
        <v>181</v>
      </c>
    </row>
    <row r="132" spans="1:4" ht="24" x14ac:dyDescent="0.2">
      <c r="A132" s="61">
        <v>131</v>
      </c>
      <c r="B132" s="55" t="s">
        <v>457</v>
      </c>
      <c r="C132" s="57">
        <v>176265.08</v>
      </c>
      <c r="D132" s="53" t="s">
        <v>181</v>
      </c>
    </row>
    <row r="133" spans="1:4" ht="24" x14ac:dyDescent="0.2">
      <c r="A133" s="61">
        <v>132</v>
      </c>
      <c r="B133" s="55" t="s">
        <v>417</v>
      </c>
      <c r="C133" s="56">
        <v>148.79</v>
      </c>
      <c r="D133" s="53" t="s">
        <v>181</v>
      </c>
    </row>
    <row r="134" spans="1:4" ht="24" x14ac:dyDescent="0.2">
      <c r="A134" s="61">
        <v>133</v>
      </c>
      <c r="B134" s="55" t="s">
        <v>425</v>
      </c>
      <c r="C134" s="56">
        <v>11345.74</v>
      </c>
      <c r="D134" s="53" t="s">
        <v>181</v>
      </c>
    </row>
    <row r="135" spans="1:4" ht="24" x14ac:dyDescent="0.2">
      <c r="A135" s="61">
        <v>134</v>
      </c>
      <c r="B135" s="55" t="s">
        <v>433</v>
      </c>
      <c r="C135" s="57">
        <v>11816.54</v>
      </c>
      <c r="D135" s="53" t="s">
        <v>181</v>
      </c>
    </row>
    <row r="136" spans="1:4" ht="25.5" customHeight="1" x14ac:dyDescent="0.2">
      <c r="A136" s="62"/>
      <c r="B136" s="63"/>
      <c r="C136" s="56">
        <f>SUM(C2:C135)</f>
        <v>30591987.570000011</v>
      </c>
      <c r="D136" s="65"/>
    </row>
  </sheetData>
  <autoFilter ref="A1:D136"/>
  <customSheetViews>
    <customSheetView guid="{687F8751-B366-4F22-ADD1-F981F646E6A3}" showAutoFilter="1" state="hidden" topLeftCell="A128">
      <selection activeCell="D144" sqref="D144"/>
      <pageMargins left="0.7" right="0.7" top="0.75" bottom="0.75" header="0.3" footer="0.3"/>
      <pageSetup paperSize="9" orientation="portrait" r:id="rId1"/>
      <autoFilter ref="A1:D136"/>
    </customSheetView>
    <customSheetView guid="{988CDBBE-E893-45AB-B0DD-95AB0429785B}" showAutoFilter="1">
      <pane ySplit="2" topLeftCell="A195" activePane="bottomLeft" state="frozen"/>
      <selection pane="bottomLeft" activeCell="C201" sqref="C201"/>
      <pageMargins left="0.7" right="0.7" top="0.75" bottom="0.75" header="0.3" footer="0.3"/>
      <pageSetup paperSize="9" orientation="portrait" r:id="rId2"/>
      <autoFilter ref="A1:E120"/>
    </customSheetView>
    <customSheetView guid="{40DB7F91-52C0-4546-9CDB-A9189D8CB7CE}" showAutoFilter="1">
      <pane ySplit="2.59375" topLeftCell="A177" activePane="bottomLeft" state="frozen"/>
      <selection pane="bottomLeft" activeCell="A92" sqref="A92:XFD92"/>
      <pageMargins left="0.7" right="0.7" top="0.75" bottom="0.75" header="0.3" footer="0.3"/>
      <pageSetup paperSize="9" orientation="portrait" r:id="rId3"/>
      <autoFilter ref="A1:E224"/>
    </customSheetView>
    <customSheetView guid="{08CF0C71-0DDA-43CA-98A1-5F626839DF34}" showAutoFilter="1" state="hidden" topLeftCell="A128">
      <selection activeCell="D144" sqref="D144"/>
      <pageMargins left="0.7" right="0.7" top="0.75" bottom="0.75" header="0.3" footer="0.3"/>
      <pageSetup paperSize="9" orientation="portrait" r:id="rId4"/>
      <autoFilter ref="A1:D136"/>
    </customSheetView>
  </customSheetView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
  <sheetViews>
    <sheetView workbookViewId="0"/>
  </sheetViews>
  <sheetFormatPr defaultRowHeight="15" x14ac:dyDescent="0.25"/>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 x14ac:dyDescent="0.25">
      <c r="A17" t="s">
        <v>23</v>
      </c>
    </row>
    <row r="18" spans="1:1" x14ac:dyDescent="0.25">
      <c r="A18" t="s">
        <v>24</v>
      </c>
    </row>
    <row r="19" spans="1:1" x14ac:dyDescent="0.25">
      <c r="A19" t="s">
        <v>25</v>
      </c>
    </row>
    <row r="20" spans="1:1" x14ac:dyDescent="0.25">
      <c r="A20" t="s">
        <v>26</v>
      </c>
    </row>
    <row r="21" spans="1:1" x14ac:dyDescent="0.25">
      <c r="A21" t="s">
        <v>27</v>
      </c>
    </row>
    <row r="22" spans="1:1" x14ac:dyDescent="0.25">
      <c r="A22" t="s">
        <v>28</v>
      </c>
    </row>
    <row r="23" spans="1:1" x14ac:dyDescent="0.25">
      <c r="A23" t="s">
        <v>29</v>
      </c>
    </row>
    <row r="24" spans="1:1" x14ac:dyDescent="0.25">
      <c r="A24" t="s">
        <v>30</v>
      </c>
    </row>
    <row r="25" spans="1:1" x14ac:dyDescent="0.25">
      <c r="A25" t="s">
        <v>31</v>
      </c>
    </row>
    <row r="26" spans="1:1" x14ac:dyDescent="0.25">
      <c r="A26" t="s">
        <v>32</v>
      </c>
    </row>
    <row r="27" spans="1:1" x14ac:dyDescent="0.25">
      <c r="A27" t="s">
        <v>33</v>
      </c>
    </row>
    <row r="28" spans="1:1" x14ac:dyDescent="0.25">
      <c r="A28" t="s">
        <v>34</v>
      </c>
    </row>
    <row r="29" spans="1:1" x14ac:dyDescent="0.25">
      <c r="A29" t="s">
        <v>35</v>
      </c>
    </row>
    <row r="30" spans="1:1" x14ac:dyDescent="0.25">
      <c r="A30" t="s">
        <v>36</v>
      </c>
    </row>
    <row r="31" spans="1:1" x14ac:dyDescent="0.25">
      <c r="A31" t="s">
        <v>37</v>
      </c>
    </row>
    <row r="32" spans="1:1" x14ac:dyDescent="0.25">
      <c r="A32" t="s">
        <v>38</v>
      </c>
    </row>
    <row r="33" spans="1:1" x14ac:dyDescent="0.25">
      <c r="A33" t="s">
        <v>39</v>
      </c>
    </row>
    <row r="34" spans="1:1" x14ac:dyDescent="0.25">
      <c r="A34" t="s">
        <v>40</v>
      </c>
    </row>
    <row r="35" spans="1:1" x14ac:dyDescent="0.25">
      <c r="A35" t="s">
        <v>41</v>
      </c>
    </row>
    <row r="36" spans="1:1" x14ac:dyDescent="0.25">
      <c r="A36" t="s">
        <v>42</v>
      </c>
    </row>
    <row r="37" spans="1:1" x14ac:dyDescent="0.25">
      <c r="A37" t="s">
        <v>43</v>
      </c>
    </row>
    <row r="38" spans="1:1" x14ac:dyDescent="0.25">
      <c r="A38" t="s">
        <v>44</v>
      </c>
    </row>
    <row r="39" spans="1:1" x14ac:dyDescent="0.25">
      <c r="A39" t="s">
        <v>45</v>
      </c>
    </row>
    <row r="40" spans="1:1" x14ac:dyDescent="0.25">
      <c r="A40" t="s">
        <v>46</v>
      </c>
    </row>
    <row r="41" spans="1:1" x14ac:dyDescent="0.25">
      <c r="A41" t="s">
        <v>47</v>
      </c>
    </row>
    <row r="42" spans="1:1" x14ac:dyDescent="0.25">
      <c r="A42" t="s">
        <v>48</v>
      </c>
    </row>
    <row r="43" spans="1:1" x14ac:dyDescent="0.25">
      <c r="A43" t="s">
        <v>49</v>
      </c>
    </row>
    <row r="44" spans="1:1" x14ac:dyDescent="0.25">
      <c r="A44" t="s">
        <v>50</v>
      </c>
    </row>
    <row r="45" spans="1:1" x14ac:dyDescent="0.25">
      <c r="A45" t="s">
        <v>51</v>
      </c>
    </row>
    <row r="46" spans="1:1" x14ac:dyDescent="0.25">
      <c r="A46" t="s">
        <v>52</v>
      </c>
    </row>
    <row r="47" spans="1:1" x14ac:dyDescent="0.25">
      <c r="A47" t="s">
        <v>53</v>
      </c>
    </row>
    <row r="48" spans="1:1" x14ac:dyDescent="0.25">
      <c r="A48" t="s">
        <v>54</v>
      </c>
    </row>
    <row r="49" spans="1:1" x14ac:dyDescent="0.25">
      <c r="A49" t="s">
        <v>55</v>
      </c>
    </row>
    <row r="50" spans="1:1" x14ac:dyDescent="0.25">
      <c r="A50" t="s">
        <v>56</v>
      </c>
    </row>
    <row r="51" spans="1:1" x14ac:dyDescent="0.25">
      <c r="A51" t="s">
        <v>57</v>
      </c>
    </row>
    <row r="52" spans="1:1" x14ac:dyDescent="0.25">
      <c r="A52" t="s">
        <v>58</v>
      </c>
    </row>
    <row r="53" spans="1:1" x14ac:dyDescent="0.25">
      <c r="A53" t="s">
        <v>59</v>
      </c>
    </row>
    <row r="54" spans="1:1" x14ac:dyDescent="0.25">
      <c r="A54" t="s">
        <v>60</v>
      </c>
    </row>
    <row r="55" spans="1:1" x14ac:dyDescent="0.25">
      <c r="A55" t="s">
        <v>61</v>
      </c>
    </row>
    <row r="56" spans="1:1" x14ac:dyDescent="0.25">
      <c r="A56" t="s">
        <v>62</v>
      </c>
    </row>
    <row r="57" spans="1:1" x14ac:dyDescent="0.25">
      <c r="A57" t="s">
        <v>63</v>
      </c>
    </row>
    <row r="58" spans="1:1" x14ac:dyDescent="0.25">
      <c r="A58" t="s">
        <v>64</v>
      </c>
    </row>
    <row r="59" spans="1:1" x14ac:dyDescent="0.25">
      <c r="A59" t="s">
        <v>65</v>
      </c>
    </row>
    <row r="60" spans="1:1" x14ac:dyDescent="0.25">
      <c r="A60" t="s">
        <v>66</v>
      </c>
    </row>
    <row r="61" spans="1:1" x14ac:dyDescent="0.25">
      <c r="A61" t="s">
        <v>67</v>
      </c>
    </row>
    <row r="62" spans="1:1" x14ac:dyDescent="0.25">
      <c r="A62" t="s">
        <v>68</v>
      </c>
    </row>
    <row r="63" spans="1:1" x14ac:dyDescent="0.25">
      <c r="A63" t="s">
        <v>69</v>
      </c>
    </row>
    <row r="64" spans="1:1" x14ac:dyDescent="0.25">
      <c r="A64" t="s">
        <v>70</v>
      </c>
    </row>
    <row r="65" spans="1:1" x14ac:dyDescent="0.25">
      <c r="A65" t="s">
        <v>71</v>
      </c>
    </row>
    <row r="66" spans="1:1" x14ac:dyDescent="0.25">
      <c r="A66" t="s">
        <v>72</v>
      </c>
    </row>
    <row r="67" spans="1:1" x14ac:dyDescent="0.25">
      <c r="A67" t="s">
        <v>73</v>
      </c>
    </row>
    <row r="68" spans="1:1" x14ac:dyDescent="0.25">
      <c r="A68" t="s">
        <v>74</v>
      </c>
    </row>
    <row r="69" spans="1:1" x14ac:dyDescent="0.25">
      <c r="A69" t="s">
        <v>75</v>
      </c>
    </row>
    <row r="70" spans="1:1" x14ac:dyDescent="0.25">
      <c r="A70" t="s">
        <v>76</v>
      </c>
    </row>
    <row r="71" spans="1:1" x14ac:dyDescent="0.25">
      <c r="A71" t="s">
        <v>77</v>
      </c>
    </row>
    <row r="72" spans="1:1" x14ac:dyDescent="0.25">
      <c r="A72" t="s">
        <v>78</v>
      </c>
    </row>
    <row r="73" spans="1:1" x14ac:dyDescent="0.25">
      <c r="A73" t="s">
        <v>93</v>
      </c>
    </row>
    <row r="74" spans="1:1" x14ac:dyDescent="0.25">
      <c r="A74" t="s">
        <v>79</v>
      </c>
    </row>
    <row r="75" spans="1:1" x14ac:dyDescent="0.25">
      <c r="A75" t="s">
        <v>80</v>
      </c>
    </row>
    <row r="76" spans="1:1" x14ac:dyDescent="0.25">
      <c r="A76" t="s">
        <v>81</v>
      </c>
    </row>
    <row r="77" spans="1:1" x14ac:dyDescent="0.25">
      <c r="A77" t="s">
        <v>82</v>
      </c>
    </row>
    <row r="78" spans="1:1" x14ac:dyDescent="0.25">
      <c r="A78" t="s">
        <v>83</v>
      </c>
    </row>
    <row r="79" spans="1:1" x14ac:dyDescent="0.25">
      <c r="A79" t="s">
        <v>84</v>
      </c>
    </row>
    <row r="80" spans="1:1" x14ac:dyDescent="0.25">
      <c r="A80" t="s">
        <v>85</v>
      </c>
    </row>
    <row r="81" spans="1:1" x14ac:dyDescent="0.25">
      <c r="A81" t="s">
        <v>86</v>
      </c>
    </row>
    <row r="82" spans="1:1" x14ac:dyDescent="0.25">
      <c r="A82" t="s">
        <v>87</v>
      </c>
    </row>
    <row r="83" spans="1:1" x14ac:dyDescent="0.25">
      <c r="A83" t="s">
        <v>88</v>
      </c>
    </row>
    <row r="84" spans="1:1" x14ac:dyDescent="0.25">
      <c r="A84" t="s">
        <v>89</v>
      </c>
    </row>
    <row r="85" spans="1:1" x14ac:dyDescent="0.25">
      <c r="A85" t="s">
        <v>90</v>
      </c>
    </row>
    <row r="86" spans="1:1" x14ac:dyDescent="0.25">
      <c r="A86" t="s">
        <v>91</v>
      </c>
    </row>
    <row r="87" spans="1:1" x14ac:dyDescent="0.25">
      <c r="A87" t="s">
        <v>92</v>
      </c>
    </row>
  </sheetData>
  <customSheetViews>
    <customSheetView guid="{687F8751-B366-4F22-ADD1-F981F646E6A3}" state="hidden">
      <pageMargins left="0.7" right="0.7" top="0.75" bottom="0.75" header="0.3" footer="0.3"/>
    </customSheetView>
    <customSheetView guid="{988CDBBE-E893-45AB-B0DD-95AB0429785B}" state="hidden">
      <pageMargins left="0.7" right="0.7" top="0.75" bottom="0.75" header="0.3" footer="0.3"/>
    </customSheetView>
    <customSheetView guid="{40DB7F91-52C0-4546-9CDB-A9189D8CB7CE}" state="hidden">
      <pageMargins left="0.7" right="0.7" top="0.75" bottom="0.75" header="0.3" footer="0.3"/>
    </customSheetView>
    <customSheetView guid="{08CF0C71-0DDA-43CA-98A1-5F626839DF34}" state="hidden">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workbookViewId="0"/>
  </sheetViews>
  <sheetFormatPr defaultRowHeight="15" x14ac:dyDescent="0.25"/>
  <sheetData>
    <row r="1" spans="1:2" ht="20.25" x14ac:dyDescent="0.3">
      <c r="A1" s="17" t="s">
        <v>127</v>
      </c>
      <c r="B1" s="17"/>
    </row>
    <row r="3" spans="1:2" ht="94.5" x14ac:dyDescent="0.25">
      <c r="A3" s="19" t="s">
        <v>1</v>
      </c>
      <c r="B3" s="3" t="s">
        <v>100</v>
      </c>
    </row>
    <row r="4" spans="1:2" ht="15.75" x14ac:dyDescent="0.25">
      <c r="A4" s="19"/>
      <c r="B4" s="3" t="s">
        <v>103</v>
      </c>
    </row>
    <row r="5" spans="1:2" ht="15.75" x14ac:dyDescent="0.25">
      <c r="A5" s="19"/>
      <c r="B5" s="3" t="s">
        <v>106</v>
      </c>
    </row>
    <row r="6" spans="1:2" ht="15.75" x14ac:dyDescent="0.25">
      <c r="A6" s="19"/>
      <c r="B6" s="3" t="s">
        <v>108</v>
      </c>
    </row>
    <row r="7" spans="1:2" ht="15.75" x14ac:dyDescent="0.25">
      <c r="A7" s="19"/>
      <c r="B7" s="3" t="s">
        <v>109</v>
      </c>
    </row>
    <row r="8" spans="1:2" ht="15.75" x14ac:dyDescent="0.25">
      <c r="A8" s="19"/>
      <c r="B8" s="3" t="s">
        <v>119</v>
      </c>
    </row>
    <row r="9" spans="1:2" ht="110.25" x14ac:dyDescent="0.25">
      <c r="A9" s="20" t="s">
        <v>129</v>
      </c>
      <c r="B9" s="4" t="s">
        <v>96</v>
      </c>
    </row>
    <row r="10" spans="1:2" ht="15.75" x14ac:dyDescent="0.25">
      <c r="A10" s="20"/>
      <c r="B10" s="4" t="s">
        <v>98</v>
      </c>
    </row>
    <row r="11" spans="1:2" ht="15.75" x14ac:dyDescent="0.25">
      <c r="A11" s="20"/>
      <c r="B11" s="4" t="s">
        <v>101</v>
      </c>
    </row>
    <row r="12" spans="1:2" ht="15.75" x14ac:dyDescent="0.25">
      <c r="A12" s="20"/>
      <c r="B12" s="4" t="s">
        <v>113</v>
      </c>
    </row>
    <row r="13" spans="1:2" ht="220.5" x14ac:dyDescent="0.25">
      <c r="A13" s="21" t="s">
        <v>0</v>
      </c>
      <c r="B13" s="5" t="s">
        <v>104</v>
      </c>
    </row>
    <row r="14" spans="1:2" ht="15.75" x14ac:dyDescent="0.25">
      <c r="A14" s="21"/>
      <c r="B14" s="5" t="s">
        <v>105</v>
      </c>
    </row>
    <row r="15" spans="1:2" ht="15.75" x14ac:dyDescent="0.25">
      <c r="A15" s="21"/>
      <c r="B15" s="5" t="s">
        <v>115</v>
      </c>
    </row>
    <row r="16" spans="1:2" ht="15.75" x14ac:dyDescent="0.25">
      <c r="A16" s="21"/>
      <c r="B16" s="5" t="s">
        <v>122</v>
      </c>
    </row>
    <row r="17" spans="1:2" ht="15.75" x14ac:dyDescent="0.25">
      <c r="A17" s="21"/>
      <c r="B17" s="5" t="s">
        <v>126</v>
      </c>
    </row>
    <row r="18" spans="1:2" ht="141.75" x14ac:dyDescent="0.25">
      <c r="A18" s="22" t="s">
        <v>3</v>
      </c>
      <c r="B18" s="6" t="s">
        <v>95</v>
      </c>
    </row>
    <row r="19" spans="1:2" ht="15.75" x14ac:dyDescent="0.25">
      <c r="A19" s="22"/>
      <c r="B19" s="6" t="s">
        <v>99</v>
      </c>
    </row>
    <row r="20" spans="1:2" ht="15.75" x14ac:dyDescent="0.25">
      <c r="A20" s="22"/>
      <c r="B20" s="6" t="s">
        <v>110</v>
      </c>
    </row>
    <row r="21" spans="1:2" ht="15.75" x14ac:dyDescent="0.25">
      <c r="A21" s="22"/>
      <c r="B21" s="6" t="s">
        <v>114</v>
      </c>
    </row>
    <row r="22" spans="1:2" ht="15.75" x14ac:dyDescent="0.25">
      <c r="A22" s="22"/>
      <c r="B22" s="6" t="s">
        <v>118</v>
      </c>
    </row>
    <row r="23" spans="1:2" ht="15.75" x14ac:dyDescent="0.25">
      <c r="A23" s="22"/>
      <c r="B23" s="6" t="s">
        <v>120</v>
      </c>
    </row>
    <row r="24" spans="1:2" ht="15.75" x14ac:dyDescent="0.25">
      <c r="A24" s="22"/>
      <c r="B24" s="6" t="s">
        <v>123</v>
      </c>
    </row>
    <row r="25" spans="1:2" ht="15.75" x14ac:dyDescent="0.25">
      <c r="A25" s="22"/>
      <c r="B25" s="6" t="s">
        <v>124</v>
      </c>
    </row>
    <row r="26" spans="1:2" ht="15.75" x14ac:dyDescent="0.25">
      <c r="A26" s="22"/>
      <c r="B26" s="6" t="s">
        <v>125</v>
      </c>
    </row>
    <row r="27" spans="1:2" ht="236.25" x14ac:dyDescent="0.25">
      <c r="A27" s="7" t="s">
        <v>4</v>
      </c>
      <c r="B27" s="8" t="s">
        <v>116</v>
      </c>
    </row>
    <row r="28" spans="1:2" ht="141.75" x14ac:dyDescent="0.25">
      <c r="A28" s="23" t="s">
        <v>2</v>
      </c>
      <c r="B28" s="9" t="s">
        <v>94</v>
      </c>
    </row>
    <row r="29" spans="1:2" ht="15.75" x14ac:dyDescent="0.25">
      <c r="A29" s="23"/>
      <c r="B29" s="9" t="s">
        <v>97</v>
      </c>
    </row>
    <row r="30" spans="1:2" ht="15.75" x14ac:dyDescent="0.25">
      <c r="A30" s="23"/>
      <c r="B30" s="9" t="s">
        <v>102</v>
      </c>
    </row>
    <row r="31" spans="1:2" ht="15.75" x14ac:dyDescent="0.25">
      <c r="A31" s="23"/>
      <c r="B31" s="9" t="s">
        <v>117</v>
      </c>
    </row>
    <row r="32" spans="1:2" ht="15.75" x14ac:dyDescent="0.25">
      <c r="A32" s="23"/>
      <c r="B32" s="9" t="s">
        <v>121</v>
      </c>
    </row>
    <row r="33" spans="1:2" ht="267.75" x14ac:dyDescent="0.25">
      <c r="A33" s="24" t="s">
        <v>136</v>
      </c>
      <c r="B33" s="5" t="s">
        <v>140</v>
      </c>
    </row>
    <row r="34" spans="1:2" ht="15.75" x14ac:dyDescent="0.25">
      <c r="A34" s="24"/>
      <c r="B34" s="5" t="s">
        <v>139</v>
      </c>
    </row>
    <row r="35" spans="1:2" ht="330.75" x14ac:dyDescent="0.25">
      <c r="A35" s="16" t="s">
        <v>5</v>
      </c>
      <c r="B35" s="10" t="s">
        <v>111</v>
      </c>
    </row>
    <row r="36" spans="1:2" ht="15.75" x14ac:dyDescent="0.25">
      <c r="A36" s="16"/>
      <c r="B36" s="10" t="s">
        <v>112</v>
      </c>
    </row>
    <row r="37" spans="1:2" ht="15.75" x14ac:dyDescent="0.25">
      <c r="A37" s="16"/>
      <c r="B37" s="10" t="s">
        <v>138</v>
      </c>
    </row>
    <row r="38" spans="1:2" ht="15.75" x14ac:dyDescent="0.25">
      <c r="A38" s="1" t="s">
        <v>141</v>
      </c>
      <c r="B38" s="11" t="s">
        <v>107</v>
      </c>
    </row>
    <row r="41" spans="1:2" ht="15.75" x14ac:dyDescent="0.25">
      <c r="A41" s="18" t="s">
        <v>137</v>
      </c>
      <c r="B41" s="12" t="s">
        <v>142</v>
      </c>
    </row>
    <row r="42" spans="1:2" ht="15.75" x14ac:dyDescent="0.25">
      <c r="A42" s="18"/>
      <c r="B42" s="12" t="s">
        <v>144</v>
      </c>
    </row>
    <row r="43" spans="1:2" ht="15.75" x14ac:dyDescent="0.25">
      <c r="A43" s="18"/>
      <c r="B43" s="12" t="s">
        <v>143</v>
      </c>
    </row>
    <row r="49" spans="1:1" x14ac:dyDescent="0.25">
      <c r="A49" s="2" t="s">
        <v>147</v>
      </c>
    </row>
    <row r="50" spans="1:1" x14ac:dyDescent="0.25">
      <c r="A50" s="2" t="s">
        <v>148</v>
      </c>
    </row>
    <row r="51" spans="1:1" x14ac:dyDescent="0.25">
      <c r="A51" s="2" t="s">
        <v>149</v>
      </c>
    </row>
    <row r="52" spans="1:1" x14ac:dyDescent="0.25">
      <c r="A52" s="2" t="s">
        <v>150</v>
      </c>
    </row>
    <row r="53" spans="1:1" x14ac:dyDescent="0.25">
      <c r="A53" s="2" t="s">
        <v>151</v>
      </c>
    </row>
    <row r="54" spans="1:1" x14ac:dyDescent="0.25">
      <c r="A54" s="2" t="s">
        <v>152</v>
      </c>
    </row>
    <row r="55" spans="1:1" x14ac:dyDescent="0.25">
      <c r="A55" s="2" t="s">
        <v>153</v>
      </c>
    </row>
    <row r="56" spans="1:1" x14ac:dyDescent="0.25">
      <c r="A56" s="2" t="s">
        <v>154</v>
      </c>
    </row>
  </sheetData>
  <customSheetViews>
    <customSheetView guid="{687F8751-B366-4F22-ADD1-F981F646E6A3}" state="hidden">
      <pageMargins left="0.7" right="0.7" top="0.75" bottom="0.75" header="0.3" footer="0.3"/>
    </customSheetView>
    <customSheetView guid="{988CDBBE-E893-45AB-B0DD-95AB0429785B}" state="hidden">
      <pageMargins left="0.7" right="0.7" top="0.75" bottom="0.75" header="0.3" footer="0.3"/>
    </customSheetView>
    <customSheetView guid="{40DB7F91-52C0-4546-9CDB-A9189D8CB7CE}" state="hidden">
      <pageMargins left="0.7" right="0.7" top="0.75" bottom="0.75" header="0.3" footer="0.3"/>
    </customSheetView>
    <customSheetView guid="{08CF0C71-0DDA-43CA-98A1-5F626839DF34}"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А+ППП</vt:lpstr>
      <vt:lpstr>Расшифровка сборного лота 1</vt:lpstr>
      <vt:lpstr>Расшифровка лот 2</vt:lpstr>
      <vt:lpstr>Регионы</vt:lpstr>
      <vt:lpstr>Подтипы активов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Стёпочкина Ирина Владимировна</dc:creator>
  <cp:lastModifiedBy>Ефимова Ирина Николаевна</cp:lastModifiedBy>
  <cp:lastPrinted>2022-01-18T09:01:12Z</cp:lastPrinted>
  <dcterms:created xsi:type="dcterms:W3CDTF">2015-05-06T12:48:51Z</dcterms:created>
  <dcterms:modified xsi:type="dcterms:W3CDTF">2023-08-01T13:38:16Z</dcterms:modified>
</cp:coreProperties>
</file>