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ergo\le\DLMTO\ОПиПК\ЗАКУПКИ 2024\ПРОДАЖИ 2024\ПРОДАЖА АВТО\Документация АВТО 53 лота\"/>
    </mc:Choice>
  </mc:AlternateContent>
  <bookViews>
    <workbookView xWindow="0" yWindow="0" windowWidth="28800" windowHeight="117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" l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33" i="1" l="1"/>
  <c r="E34" i="1"/>
  <c r="E35" i="1"/>
  <c r="E36" i="1"/>
  <c r="E37" i="1"/>
  <c r="E38" i="1"/>
  <c r="E17" i="1" l="1"/>
  <c r="E25" i="1"/>
  <c r="E18" i="1"/>
  <c r="E26" i="1"/>
  <c r="E19" i="1"/>
  <c r="E27" i="1"/>
  <c r="E20" i="1"/>
  <c r="E28" i="1"/>
  <c r="E21" i="1"/>
  <c r="E29" i="1"/>
  <c r="E14" i="1"/>
  <c r="E22" i="1"/>
  <c r="E30" i="1"/>
  <c r="E15" i="1"/>
  <c r="E23" i="1"/>
  <c r="E31" i="1"/>
  <c r="E16" i="1"/>
  <c r="E24" i="1"/>
  <c r="E32" i="1"/>
  <c r="E13" i="1"/>
  <c r="E66" i="1" l="1"/>
</calcChain>
</file>

<file path=xl/sharedStrings.xml><?xml version="1.0" encoding="utf-8"?>
<sst xmlns="http://schemas.openxmlformats.org/spreadsheetml/2006/main" count="175" uniqueCount="68">
  <si>
    <t>Сводная таблица стоимости по процедуре №________ "_______________"</t>
  </si>
  <si>
    <t>Участник:________________________________</t>
  </si>
  <si>
    <t>Ед. изм</t>
  </si>
  <si>
    <t>Этап 1</t>
  </si>
  <si>
    <t>Этап 2 Аукцион</t>
  </si>
  <si>
    <t>шт.</t>
  </si>
  <si>
    <t xml:space="preserve">Плановая стоимость реализации </t>
  </si>
  <si>
    <t xml:space="preserve">Цена по предложению Покупателя, руб с НДС </t>
  </si>
  <si>
    <r>
      <rPr>
        <b/>
        <sz val="9"/>
        <rFont val="Times New Roman"/>
        <family val="1"/>
        <charset val="204"/>
      </rPr>
      <t>Стоимость первоначального предложения, руб с НДС</t>
    </r>
    <r>
      <rPr>
        <b/>
        <sz val="9"/>
        <color rgb="FF000000"/>
        <rFont val="Times New Roman"/>
        <family val="1"/>
        <charset val="204"/>
      </rPr>
      <t xml:space="preserve">
(</t>
    </r>
    <r>
      <rPr>
        <b/>
        <sz val="9"/>
        <rFont val="Times New Roman"/>
        <family val="1"/>
        <charset val="204"/>
      </rPr>
      <t>должна быть кратна шагу аукциона)</t>
    </r>
  </si>
  <si>
    <t>Итоговая стоимость предложения по результатам аукциона, руб. с НДС (должна быть кратна шагу аукциона)</t>
  </si>
  <si>
    <t>Цена по Предложению Покупателя по результатам аукциона, руб. с НДС</t>
  </si>
  <si>
    <t>ВАЗ-21074 легковой седан</t>
  </si>
  <si>
    <t>CHEVROLET NIVA 212300-55</t>
  </si>
  <si>
    <t>FORD FOCUS</t>
  </si>
  <si>
    <t>ГАЗ-33023</t>
  </si>
  <si>
    <t xml:space="preserve">  ГАЗ 33023</t>
  </si>
  <si>
    <t>Грузовой c бортовой платформой</t>
  </si>
  <si>
    <t xml:space="preserve">  ГАЗ-32213 легковой прочее</t>
  </si>
  <si>
    <t>ГАЗ-33027 ПСС-131.12специализированный</t>
  </si>
  <si>
    <t xml:space="preserve">  АП-18-09  ГАЗ-3309</t>
  </si>
  <si>
    <t xml:space="preserve">   АПТЛ-17 ГАЗ-3307 специализированный</t>
  </si>
  <si>
    <t xml:space="preserve"> ПМС-212-02  ГАЗ-33023 специализированный</t>
  </si>
  <si>
    <t xml:space="preserve"> ГАЗ-3307  АПТЛ-17специализированный</t>
  </si>
  <si>
    <t xml:space="preserve"> ГАЗ-3307  АПТЛ-17автоподъемник</t>
  </si>
  <si>
    <t>ПСС-131-18Э НА ШАССИ МАЗ 437043</t>
  </si>
  <si>
    <t>АП-18-10</t>
  </si>
  <si>
    <t xml:space="preserve">  ГАЗ-3308 ЛВИ-3МГспециализированный</t>
  </si>
  <si>
    <t>САРЗ 3280</t>
  </si>
  <si>
    <t>ГАЗ 3897-0000010-15</t>
  </si>
  <si>
    <t>ГАЗ-3309</t>
  </si>
  <si>
    <t>(БКМ-317)48101А(48101-0000010-01)</t>
  </si>
  <si>
    <t>ГАЗ-САЗ-35071</t>
  </si>
  <si>
    <t>ПСА-2 7Т 3013 711521</t>
  </si>
  <si>
    <t>ПСА-2. 7Т 3513 711521</t>
  </si>
  <si>
    <t xml:space="preserve"> Снегоболотоход "Viking"</t>
  </si>
  <si>
    <t>Audi A6</t>
  </si>
  <si>
    <t>VENIERI VF6.23B</t>
  </si>
  <si>
    <t>МАЗ-437043</t>
  </si>
  <si>
    <t>SAURER 10 DM GOTTWALD</t>
  </si>
  <si>
    <t>Плановая цена реализации ПАО "Россети Ленэнерго" , руб. без НДС</t>
  </si>
  <si>
    <t>Плановая цена реализации ПАО "Россети Ленэнерго" , руб. с НДС</t>
  </si>
  <si>
    <t>Toyota Corolla (В163ТЕ98)</t>
  </si>
  <si>
    <t>Toyota Corolla (В216ОТ98)</t>
  </si>
  <si>
    <t>Toyota Avensis (В129ОМ)</t>
  </si>
  <si>
    <t>Toyota Avensis (В882НХ)</t>
  </si>
  <si>
    <t>Toyota Avensis (Р949ХС)</t>
  </si>
  <si>
    <t>Toyota Avensis (Р948ХС)</t>
  </si>
  <si>
    <t>Toyota Avensis (Р947ХС)</t>
  </si>
  <si>
    <t>Ford Focus (В908АО178)</t>
  </si>
  <si>
    <t>Ford Focus (В910АО178)</t>
  </si>
  <si>
    <t>Ford Focus (В915АО178)</t>
  </si>
  <si>
    <t>Ford Focus (В925АО178)</t>
  </si>
  <si>
    <t>Renault Logan В255УХ</t>
  </si>
  <si>
    <t>Renault Logan В254УХ</t>
  </si>
  <si>
    <t>Toyota Corolla В872НХ</t>
  </si>
  <si>
    <t>Toyota Land Cruiser Prado 120 В753ВМ</t>
  </si>
  <si>
    <t>Toyota Camry В008НМ</t>
  </si>
  <si>
    <t>BMW X5 В203УК</t>
  </si>
  <si>
    <t>Ranult Kangoo В226УХ</t>
  </si>
  <si>
    <t xml:space="preserve">Renault Kangoo В236УХ </t>
  </si>
  <si>
    <t>Toyota Corolla В160ТЕ</t>
  </si>
  <si>
    <t>Toyota Corolla (В128ОМ)</t>
  </si>
  <si>
    <t>Лот</t>
  </si>
  <si>
    <t>№ Лота</t>
  </si>
  <si>
    <t xml:space="preserve"> ГАЗ-330232 грузовой бортовой</t>
  </si>
  <si>
    <t xml:space="preserve">Отклонение от плановой цены ПАО "Россети Ленэнерго" </t>
  </si>
  <si>
    <t>Отклонение от плановой цены ПАО "Россети Ленэнерго"</t>
  </si>
  <si>
    <t>Марка, вид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</si>
</sst>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" fillId="0" borderId="0"/>
    <xf numFmtId="0" fontId="14" fillId="0" borderId="0"/>
  </cellStyleXfs>
  <cellXfs count="46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4" fillId="0" borderId="0" xfId="0" applyFont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4" fontId="0" fillId="2" borderId="1" xfId="0" applyNumberForma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0" fillId="0" borderId="1" xfId="0" applyFill="1" applyBorder="1" applyProtection="1"/>
    <xf numFmtId="164" fontId="5" fillId="0" borderId="1" xfId="1" applyFont="1" applyFill="1" applyBorder="1" applyAlignment="1" applyProtection="1">
      <alignment horizontal="center" vertical="center" wrapText="1"/>
    </xf>
    <xf numFmtId="0" fontId="0" fillId="2" borderId="1" xfId="0" applyFill="1" applyBorder="1" applyProtection="1"/>
    <xf numFmtId="4" fontId="2" fillId="2" borderId="1" xfId="0" applyNumberFormat="1" applyFont="1" applyFill="1" applyBorder="1" applyProtection="1"/>
    <xf numFmtId="165" fontId="2" fillId="2" borderId="1" xfId="0" applyNumberFormat="1" applyFont="1" applyFill="1" applyBorder="1" applyAlignment="1" applyProtection="1">
      <alignment horizontal="right"/>
    </xf>
    <xf numFmtId="0" fontId="0" fillId="0" borderId="1" xfId="0" applyBorder="1" applyProtection="1"/>
    <xf numFmtId="4" fontId="2" fillId="0" borderId="1" xfId="0" applyNumberFormat="1" applyFont="1" applyFill="1" applyBorder="1" applyProtection="1"/>
    <xf numFmtId="4" fontId="2" fillId="0" borderId="1" xfId="0" applyNumberFormat="1" applyFont="1" applyBorder="1" applyProtection="1"/>
    <xf numFmtId="0" fontId="15" fillId="5" borderId="1" xfId="4" applyNumberFormat="1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6" fillId="5" borderId="1" xfId="5" applyFont="1" applyFill="1" applyBorder="1" applyAlignment="1">
      <alignment horizontal="center" vertical="center"/>
    </xf>
    <xf numFmtId="0" fontId="12" fillId="3" borderId="1" xfId="2" applyNumberFormat="1" applyBorder="1" applyAlignment="1" applyProtection="1">
      <alignment horizontal="center" vertical="center" wrapText="1"/>
    </xf>
    <xf numFmtId="4" fontId="12" fillId="3" borderId="1" xfId="2" applyNumberFormat="1" applyBorder="1" applyAlignment="1">
      <alignment horizontal="center" vertical="center" wrapText="1"/>
    </xf>
    <xf numFmtId="0" fontId="12" fillId="3" borderId="3" xfId="2" applyNumberFormat="1" applyBorder="1" applyAlignment="1" applyProtection="1">
      <alignment horizontal="center" vertical="center" wrapText="1"/>
    </xf>
    <xf numFmtId="0" fontId="13" fillId="4" borderId="1" xfId="3" applyBorder="1" applyAlignment="1">
      <alignment horizontal="center" vertical="center" wrapText="1"/>
    </xf>
    <xf numFmtId="4" fontId="8" fillId="0" borderId="1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wrapText="1"/>
    </xf>
    <xf numFmtId="0" fontId="17" fillId="0" borderId="1" xfId="0" applyFont="1" applyBorder="1" applyAlignment="1">
      <alignment horizontal="right"/>
    </xf>
    <xf numFmtId="0" fontId="18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left" vertical="center" wrapText="1"/>
    </xf>
  </cellXfs>
  <cellStyles count="6">
    <cellStyle name="Нейтральный" xfId="3" builtinId="28"/>
    <cellStyle name="Обычный" xfId="0" builtinId="0"/>
    <cellStyle name="Обычный 2 14" xfId="4"/>
    <cellStyle name="Обычный 3" xfId="5"/>
    <cellStyle name="Финансовый" xfId="1" builtinId="3"/>
    <cellStyle name="Хороший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83"/>
  <sheetViews>
    <sheetView tabSelected="1" workbookViewId="0">
      <selection activeCell="G71" sqref="G71"/>
    </sheetView>
  </sheetViews>
  <sheetFormatPr defaultRowHeight="15" x14ac:dyDescent="0.25"/>
  <cols>
    <col min="3" max="3" width="46.28515625" customWidth="1"/>
    <col min="5" max="6" width="12.7109375" customWidth="1"/>
    <col min="7" max="12" width="11.42578125" customWidth="1"/>
  </cols>
  <sheetData>
    <row r="6" spans="1:13" ht="21" x14ac:dyDescent="0.35">
      <c r="B6" s="37" t="s">
        <v>0</v>
      </c>
      <c r="C6" s="37"/>
      <c r="D6" s="37"/>
      <c r="E6" s="37"/>
      <c r="F6" s="37"/>
      <c r="G6" s="37"/>
      <c r="H6" s="37"/>
      <c r="I6" s="1"/>
      <c r="J6" s="1"/>
      <c r="K6" s="1"/>
      <c r="L6" s="1"/>
      <c r="M6" s="1"/>
    </row>
    <row r="7" spans="1:13" x14ac:dyDescent="0.25">
      <c r="B7" s="1"/>
      <c r="C7" s="1"/>
      <c r="D7" s="1"/>
      <c r="E7" s="2"/>
      <c r="F7" s="2"/>
      <c r="G7" s="1"/>
      <c r="H7" s="1"/>
      <c r="I7" s="1"/>
      <c r="J7" s="1"/>
      <c r="K7" s="1"/>
      <c r="L7" s="1"/>
      <c r="M7" s="1"/>
    </row>
    <row r="8" spans="1:13" ht="18.75" x14ac:dyDescent="0.3">
      <c r="B8" s="1"/>
      <c r="C8" s="3" t="s">
        <v>1</v>
      </c>
      <c r="D8" s="1"/>
      <c r="E8" s="2"/>
      <c r="F8" s="2"/>
      <c r="G8" s="1"/>
      <c r="H8" s="1"/>
      <c r="I8" s="1"/>
      <c r="J8" s="1"/>
      <c r="K8" s="1"/>
      <c r="L8" s="1"/>
      <c r="M8" s="1"/>
    </row>
    <row r="9" spans="1:13" ht="18.75" x14ac:dyDescent="0.3">
      <c r="B9" s="1"/>
      <c r="C9" s="3"/>
      <c r="D9" s="1"/>
      <c r="E9" s="2"/>
      <c r="F9" s="2"/>
      <c r="G9" s="1"/>
      <c r="H9" s="1"/>
      <c r="I9" s="1"/>
      <c r="J9" s="1"/>
      <c r="K9" s="1"/>
      <c r="L9" s="1"/>
      <c r="M9" s="1"/>
    </row>
    <row r="10" spans="1:13" ht="18.75" x14ac:dyDescent="0.3">
      <c r="B10" s="1"/>
      <c r="C10" s="3"/>
      <c r="D10" s="1"/>
      <c r="E10" s="2"/>
      <c r="F10" s="2"/>
      <c r="G10" s="1"/>
      <c r="H10" s="1"/>
      <c r="I10" s="1"/>
      <c r="J10" s="1"/>
      <c r="K10" s="1"/>
      <c r="L10" s="1"/>
      <c r="M10" s="1"/>
    </row>
    <row r="11" spans="1:13" ht="15" customHeight="1" x14ac:dyDescent="0.25">
      <c r="A11" s="38" t="s">
        <v>63</v>
      </c>
      <c r="B11" s="38"/>
      <c r="C11" s="38" t="s">
        <v>67</v>
      </c>
      <c r="D11" s="40" t="s">
        <v>2</v>
      </c>
      <c r="E11" s="38" t="s">
        <v>39</v>
      </c>
      <c r="F11" s="38" t="s">
        <v>40</v>
      </c>
      <c r="G11" s="42" t="s">
        <v>3</v>
      </c>
      <c r="H11" s="42"/>
      <c r="I11" s="42"/>
      <c r="J11" s="36" t="s">
        <v>4</v>
      </c>
      <c r="K11" s="36"/>
      <c r="L11" s="36"/>
      <c r="M11" s="1"/>
    </row>
    <row r="12" spans="1:13" ht="168" customHeight="1" x14ac:dyDescent="0.25">
      <c r="A12" s="38"/>
      <c r="B12" s="38"/>
      <c r="C12" s="39"/>
      <c r="D12" s="40"/>
      <c r="E12" s="41"/>
      <c r="F12" s="41"/>
      <c r="G12" s="4" t="s">
        <v>7</v>
      </c>
      <c r="H12" s="4" t="s">
        <v>8</v>
      </c>
      <c r="I12" s="4" t="s">
        <v>65</v>
      </c>
      <c r="J12" s="5" t="s">
        <v>10</v>
      </c>
      <c r="K12" s="5" t="s">
        <v>9</v>
      </c>
      <c r="L12" s="5" t="s">
        <v>66</v>
      </c>
      <c r="M12" s="1"/>
    </row>
    <row r="13" spans="1:13" ht="18.75" x14ac:dyDescent="0.3">
      <c r="A13" s="43" t="s">
        <v>62</v>
      </c>
      <c r="B13" s="44">
        <v>1</v>
      </c>
      <c r="C13" s="27" t="s">
        <v>35</v>
      </c>
      <c r="D13" s="6" t="s">
        <v>5</v>
      </c>
      <c r="E13" s="35">
        <f>F13/1.2</f>
        <v>662000</v>
      </c>
      <c r="F13" s="35">
        <v>794400</v>
      </c>
      <c r="G13" s="7"/>
      <c r="H13" s="8"/>
      <c r="I13" s="9"/>
      <c r="J13" s="10"/>
      <c r="K13" s="11"/>
      <c r="L13" s="11"/>
      <c r="M13" s="1"/>
    </row>
    <row r="14" spans="1:13" ht="18.75" x14ac:dyDescent="0.3">
      <c r="A14" s="43" t="s">
        <v>62</v>
      </c>
      <c r="B14" s="45">
        <v>2</v>
      </c>
      <c r="C14" s="28" t="s">
        <v>57</v>
      </c>
      <c r="D14" s="6" t="s">
        <v>5</v>
      </c>
      <c r="E14" s="35">
        <f t="shared" ref="E14:E65" si="0">F14/1.2</f>
        <v>636000</v>
      </c>
      <c r="F14" s="35">
        <v>763200</v>
      </c>
      <c r="G14" s="12"/>
      <c r="H14" s="13"/>
      <c r="I14" s="14"/>
      <c r="J14" s="15"/>
      <c r="K14" s="16"/>
      <c r="L14" s="16"/>
      <c r="M14" s="1"/>
    </row>
    <row r="15" spans="1:13" ht="18.75" x14ac:dyDescent="0.3">
      <c r="A15" s="43" t="s">
        <v>62</v>
      </c>
      <c r="B15" s="44">
        <v>3</v>
      </c>
      <c r="C15" s="29" t="s">
        <v>56</v>
      </c>
      <c r="D15" s="6" t="s">
        <v>5</v>
      </c>
      <c r="E15" s="35">
        <f t="shared" si="0"/>
        <v>440000</v>
      </c>
      <c r="F15" s="35">
        <v>528000</v>
      </c>
      <c r="G15" s="12"/>
      <c r="H15" s="13"/>
      <c r="I15" s="14"/>
      <c r="J15" s="15"/>
      <c r="K15" s="16"/>
      <c r="L15" s="16"/>
      <c r="M15" s="1"/>
    </row>
    <row r="16" spans="1:13" ht="18.75" x14ac:dyDescent="0.3">
      <c r="A16" s="43" t="s">
        <v>62</v>
      </c>
      <c r="B16" s="45">
        <v>4</v>
      </c>
      <c r="C16" s="27" t="s">
        <v>41</v>
      </c>
      <c r="D16" s="6" t="s">
        <v>5</v>
      </c>
      <c r="E16" s="35">
        <f t="shared" si="0"/>
        <v>223000</v>
      </c>
      <c r="F16" s="35">
        <v>267600</v>
      </c>
      <c r="G16" s="12"/>
      <c r="H16" s="13"/>
      <c r="I16" s="14"/>
      <c r="J16" s="15"/>
      <c r="K16" s="16"/>
      <c r="L16" s="16"/>
      <c r="M16" s="1"/>
    </row>
    <row r="17" spans="1:13" ht="18.75" x14ac:dyDescent="0.3">
      <c r="A17" s="43" t="s">
        <v>62</v>
      </c>
      <c r="B17" s="44">
        <v>5</v>
      </c>
      <c r="C17" s="27" t="s">
        <v>42</v>
      </c>
      <c r="D17" s="6" t="s">
        <v>5</v>
      </c>
      <c r="E17" s="35">
        <f t="shared" si="0"/>
        <v>279000</v>
      </c>
      <c r="F17" s="35">
        <v>334800</v>
      </c>
      <c r="G17" s="7"/>
      <c r="H17" s="8"/>
      <c r="I17" s="9"/>
      <c r="J17" s="10"/>
      <c r="K17" s="11"/>
      <c r="L17" s="11"/>
      <c r="M17" s="1"/>
    </row>
    <row r="18" spans="1:13" ht="18.75" x14ac:dyDescent="0.3">
      <c r="A18" s="43" t="s">
        <v>62</v>
      </c>
      <c r="B18" s="45">
        <v>6</v>
      </c>
      <c r="C18" s="27" t="s">
        <v>61</v>
      </c>
      <c r="D18" s="6" t="s">
        <v>5</v>
      </c>
      <c r="E18" s="35">
        <f t="shared" si="0"/>
        <v>446000</v>
      </c>
      <c r="F18" s="35">
        <v>535200</v>
      </c>
      <c r="G18" s="12"/>
      <c r="H18" s="13"/>
      <c r="I18" s="14"/>
      <c r="J18" s="15"/>
      <c r="K18" s="16"/>
      <c r="L18" s="16"/>
      <c r="M18" s="1"/>
    </row>
    <row r="19" spans="1:13" ht="18.75" x14ac:dyDescent="0.3">
      <c r="A19" s="43" t="s">
        <v>62</v>
      </c>
      <c r="B19" s="44">
        <v>7</v>
      </c>
      <c r="C19" s="27" t="s">
        <v>43</v>
      </c>
      <c r="D19" s="6" t="s">
        <v>5</v>
      </c>
      <c r="E19" s="35">
        <f t="shared" si="0"/>
        <v>508000</v>
      </c>
      <c r="F19" s="35">
        <v>609600</v>
      </c>
      <c r="G19" s="12"/>
      <c r="H19" s="13"/>
      <c r="I19" s="14"/>
      <c r="J19" s="15"/>
      <c r="K19" s="16"/>
      <c r="L19" s="16"/>
      <c r="M19" s="1"/>
    </row>
    <row r="20" spans="1:13" ht="18.75" x14ac:dyDescent="0.3">
      <c r="A20" s="43" t="s">
        <v>62</v>
      </c>
      <c r="B20" s="45">
        <v>8</v>
      </c>
      <c r="C20" s="27" t="s">
        <v>44</v>
      </c>
      <c r="D20" s="6" t="s">
        <v>5</v>
      </c>
      <c r="E20" s="35">
        <f t="shared" si="0"/>
        <v>317000</v>
      </c>
      <c r="F20" s="35">
        <v>380400</v>
      </c>
      <c r="G20" s="7"/>
      <c r="H20" s="8"/>
      <c r="I20" s="9"/>
      <c r="J20" s="10"/>
      <c r="K20" s="11"/>
      <c r="L20" s="11"/>
      <c r="M20" s="1"/>
    </row>
    <row r="21" spans="1:13" ht="18.75" x14ac:dyDescent="0.3">
      <c r="A21" s="43" t="s">
        <v>62</v>
      </c>
      <c r="B21" s="44">
        <v>9</v>
      </c>
      <c r="C21" s="27" t="s">
        <v>45</v>
      </c>
      <c r="D21" s="6" t="s">
        <v>5</v>
      </c>
      <c r="E21" s="35">
        <f t="shared" si="0"/>
        <v>508000</v>
      </c>
      <c r="F21" s="35">
        <v>609600</v>
      </c>
      <c r="G21" s="12"/>
      <c r="H21" s="13"/>
      <c r="I21" s="14"/>
      <c r="J21" s="15"/>
      <c r="K21" s="16"/>
      <c r="L21" s="16"/>
      <c r="M21" s="1"/>
    </row>
    <row r="22" spans="1:13" ht="18.75" x14ac:dyDescent="0.3">
      <c r="A22" s="43" t="s">
        <v>62</v>
      </c>
      <c r="B22" s="45">
        <v>10</v>
      </c>
      <c r="C22" s="27" t="s">
        <v>46</v>
      </c>
      <c r="D22" s="6" t="s">
        <v>5</v>
      </c>
      <c r="E22" s="35">
        <f t="shared" si="0"/>
        <v>317083.33333333337</v>
      </c>
      <c r="F22" s="35">
        <v>380500</v>
      </c>
      <c r="G22" s="12"/>
      <c r="H22" s="13"/>
      <c r="I22" s="14"/>
      <c r="J22" s="15"/>
      <c r="K22" s="16"/>
      <c r="L22" s="16"/>
      <c r="M22" s="1"/>
    </row>
    <row r="23" spans="1:13" ht="18.75" x14ac:dyDescent="0.3">
      <c r="A23" s="43" t="s">
        <v>62</v>
      </c>
      <c r="B23" s="44">
        <v>11</v>
      </c>
      <c r="C23" s="27" t="s">
        <v>47</v>
      </c>
      <c r="D23" s="6" t="s">
        <v>5</v>
      </c>
      <c r="E23" s="35">
        <f t="shared" si="0"/>
        <v>508000</v>
      </c>
      <c r="F23" s="35">
        <v>609600</v>
      </c>
      <c r="G23" s="12"/>
      <c r="H23" s="13"/>
      <c r="I23" s="14"/>
      <c r="J23" s="15"/>
      <c r="K23" s="16"/>
      <c r="L23" s="16"/>
      <c r="M23" s="1"/>
    </row>
    <row r="24" spans="1:13" ht="18.75" x14ac:dyDescent="0.3">
      <c r="A24" s="43" t="s">
        <v>62</v>
      </c>
      <c r="B24" s="45">
        <v>12</v>
      </c>
      <c r="C24" s="27" t="s">
        <v>48</v>
      </c>
      <c r="D24" s="6" t="s">
        <v>5</v>
      </c>
      <c r="E24" s="35">
        <f t="shared" si="0"/>
        <v>437000</v>
      </c>
      <c r="F24" s="35">
        <v>524400</v>
      </c>
      <c r="G24" s="7"/>
      <c r="H24" s="8"/>
      <c r="I24" s="9"/>
      <c r="J24" s="10"/>
      <c r="K24" s="11"/>
      <c r="L24" s="11"/>
      <c r="M24" s="1"/>
    </row>
    <row r="25" spans="1:13" ht="18.75" x14ac:dyDescent="0.3">
      <c r="A25" s="43" t="s">
        <v>62</v>
      </c>
      <c r="B25" s="45">
        <v>13</v>
      </c>
      <c r="C25" s="27" t="s">
        <v>49</v>
      </c>
      <c r="D25" s="6" t="s">
        <v>5</v>
      </c>
      <c r="E25" s="35">
        <f t="shared" si="0"/>
        <v>437000</v>
      </c>
      <c r="F25" s="35">
        <v>524400</v>
      </c>
      <c r="G25" s="12"/>
      <c r="H25" s="13"/>
      <c r="I25" s="14"/>
      <c r="J25" s="15"/>
      <c r="K25" s="16"/>
      <c r="L25" s="16"/>
      <c r="M25" s="1"/>
    </row>
    <row r="26" spans="1:13" ht="18.75" x14ac:dyDescent="0.3">
      <c r="A26" s="43" t="s">
        <v>62</v>
      </c>
      <c r="B26" s="45">
        <v>14</v>
      </c>
      <c r="C26" s="27" t="s">
        <v>50</v>
      </c>
      <c r="D26" s="6" t="s">
        <v>5</v>
      </c>
      <c r="E26" s="35">
        <f t="shared" si="0"/>
        <v>273000</v>
      </c>
      <c r="F26" s="35">
        <v>327600</v>
      </c>
      <c r="G26" s="12"/>
      <c r="H26" s="13"/>
      <c r="I26" s="14"/>
      <c r="J26" s="15"/>
      <c r="K26" s="16"/>
      <c r="L26" s="16"/>
      <c r="M26" s="1"/>
    </row>
    <row r="27" spans="1:13" ht="18.75" x14ac:dyDescent="0.3">
      <c r="A27" s="43" t="s">
        <v>62</v>
      </c>
      <c r="B27" s="45">
        <v>15</v>
      </c>
      <c r="C27" s="27" t="s">
        <v>51</v>
      </c>
      <c r="D27" s="6" t="s">
        <v>5</v>
      </c>
      <c r="E27" s="35">
        <f t="shared" si="0"/>
        <v>437000</v>
      </c>
      <c r="F27" s="35">
        <v>524400</v>
      </c>
      <c r="G27" s="12"/>
      <c r="H27" s="13"/>
      <c r="I27" s="14"/>
      <c r="J27" s="15"/>
      <c r="K27" s="16"/>
      <c r="L27" s="16"/>
      <c r="M27" s="1"/>
    </row>
    <row r="28" spans="1:13" ht="18.75" x14ac:dyDescent="0.3">
      <c r="A28" s="43" t="s">
        <v>62</v>
      </c>
      <c r="B28" s="45">
        <v>16</v>
      </c>
      <c r="C28" s="27" t="s">
        <v>58</v>
      </c>
      <c r="D28" s="6" t="s">
        <v>5</v>
      </c>
      <c r="E28" s="35">
        <f t="shared" si="0"/>
        <v>191000</v>
      </c>
      <c r="F28" s="35">
        <v>229200</v>
      </c>
      <c r="G28" s="7"/>
      <c r="H28" s="8"/>
      <c r="I28" s="9"/>
      <c r="J28" s="10"/>
      <c r="K28" s="11"/>
      <c r="L28" s="11"/>
      <c r="M28" s="1"/>
    </row>
    <row r="29" spans="1:13" ht="18.75" x14ac:dyDescent="0.3">
      <c r="A29" s="43" t="s">
        <v>62</v>
      </c>
      <c r="B29" s="45">
        <v>17</v>
      </c>
      <c r="C29" s="27" t="s">
        <v>52</v>
      </c>
      <c r="D29" s="6" t="s">
        <v>5</v>
      </c>
      <c r="E29" s="35">
        <f t="shared" si="0"/>
        <v>225000</v>
      </c>
      <c r="F29" s="35">
        <v>270000</v>
      </c>
      <c r="G29" s="12"/>
      <c r="H29" s="13"/>
      <c r="I29" s="14"/>
      <c r="J29" s="15"/>
      <c r="K29" s="16"/>
      <c r="L29" s="16"/>
      <c r="M29" s="1"/>
    </row>
    <row r="30" spans="1:13" ht="18.75" x14ac:dyDescent="0.3">
      <c r="A30" s="43" t="s">
        <v>62</v>
      </c>
      <c r="B30" s="45">
        <v>18</v>
      </c>
      <c r="C30" s="27" t="s">
        <v>53</v>
      </c>
      <c r="D30" s="6" t="s">
        <v>5</v>
      </c>
      <c r="E30" s="35">
        <f t="shared" si="0"/>
        <v>225000</v>
      </c>
      <c r="F30" s="35">
        <v>270000</v>
      </c>
      <c r="G30" s="12"/>
      <c r="H30" s="13"/>
      <c r="I30" s="14"/>
      <c r="J30" s="15"/>
      <c r="K30" s="16"/>
      <c r="L30" s="16"/>
      <c r="M30" s="1"/>
    </row>
    <row r="31" spans="1:13" ht="18.75" x14ac:dyDescent="0.3">
      <c r="A31" s="43" t="s">
        <v>62</v>
      </c>
      <c r="B31" s="45">
        <v>19</v>
      </c>
      <c r="C31" s="30" t="s">
        <v>55</v>
      </c>
      <c r="D31" s="6" t="s">
        <v>5</v>
      </c>
      <c r="E31" s="35">
        <f t="shared" si="0"/>
        <v>833000</v>
      </c>
      <c r="F31" s="35">
        <v>999600</v>
      </c>
      <c r="G31" s="12"/>
      <c r="H31" s="13"/>
      <c r="I31" s="14"/>
      <c r="J31" s="15"/>
      <c r="K31" s="16"/>
      <c r="L31" s="16"/>
      <c r="M31" s="1"/>
    </row>
    <row r="32" spans="1:13" ht="18.75" x14ac:dyDescent="0.3">
      <c r="A32" s="43" t="s">
        <v>62</v>
      </c>
      <c r="B32" s="45">
        <v>20</v>
      </c>
      <c r="C32" s="30" t="s">
        <v>54</v>
      </c>
      <c r="D32" s="6" t="s">
        <v>5</v>
      </c>
      <c r="E32" s="35">
        <f t="shared" si="0"/>
        <v>228000</v>
      </c>
      <c r="F32" s="35">
        <v>273600</v>
      </c>
      <c r="G32" s="7"/>
      <c r="H32" s="8"/>
      <c r="I32" s="9"/>
      <c r="J32" s="10"/>
      <c r="K32" s="11"/>
      <c r="L32" s="11"/>
      <c r="M32" s="1"/>
    </row>
    <row r="33" spans="1:13" ht="18.75" x14ac:dyDescent="0.3">
      <c r="A33" s="43" t="s">
        <v>62</v>
      </c>
      <c r="B33" s="45">
        <v>21</v>
      </c>
      <c r="C33" s="30" t="s">
        <v>59</v>
      </c>
      <c r="D33" s="6" t="s">
        <v>5</v>
      </c>
      <c r="E33" s="35">
        <f t="shared" si="0"/>
        <v>191000</v>
      </c>
      <c r="F33" s="35">
        <v>229200</v>
      </c>
      <c r="G33" s="12"/>
      <c r="H33" s="13"/>
      <c r="I33" s="14"/>
      <c r="J33" s="15"/>
      <c r="K33" s="16"/>
      <c r="L33" s="16"/>
      <c r="M33" s="1"/>
    </row>
    <row r="34" spans="1:13" ht="18.75" x14ac:dyDescent="0.3">
      <c r="A34" s="43" t="s">
        <v>62</v>
      </c>
      <c r="B34" s="45">
        <v>22</v>
      </c>
      <c r="C34" s="27" t="s">
        <v>60</v>
      </c>
      <c r="D34" s="6" t="s">
        <v>5</v>
      </c>
      <c r="E34" s="35">
        <f t="shared" si="0"/>
        <v>446000</v>
      </c>
      <c r="F34" s="35">
        <v>535200</v>
      </c>
      <c r="G34" s="12"/>
      <c r="H34" s="13"/>
      <c r="I34" s="14"/>
      <c r="J34" s="15"/>
      <c r="K34" s="16"/>
      <c r="L34" s="16"/>
      <c r="M34" s="1"/>
    </row>
    <row r="35" spans="1:13" ht="18.75" x14ac:dyDescent="0.3">
      <c r="A35" s="43" t="s">
        <v>62</v>
      </c>
      <c r="B35" s="44">
        <v>23</v>
      </c>
      <c r="C35" s="34" t="s">
        <v>36</v>
      </c>
      <c r="D35" s="6" t="s">
        <v>5</v>
      </c>
      <c r="E35" s="35">
        <f t="shared" si="0"/>
        <v>3333618.6416666671</v>
      </c>
      <c r="F35" s="35">
        <v>4000342.37</v>
      </c>
      <c r="G35" s="7"/>
      <c r="H35" s="8"/>
      <c r="I35" s="9"/>
      <c r="J35" s="10"/>
      <c r="K35" s="11"/>
      <c r="L35" s="11"/>
      <c r="M35" s="1"/>
    </row>
    <row r="36" spans="1:13" ht="18.75" x14ac:dyDescent="0.3">
      <c r="A36" s="43" t="s">
        <v>62</v>
      </c>
      <c r="B36" s="45">
        <v>24</v>
      </c>
      <c r="C36" s="34" t="s">
        <v>13</v>
      </c>
      <c r="D36" s="6" t="s">
        <v>5</v>
      </c>
      <c r="E36" s="35">
        <f t="shared" si="0"/>
        <v>495682.69166666665</v>
      </c>
      <c r="F36" s="35">
        <v>594819.23</v>
      </c>
      <c r="G36" s="12"/>
      <c r="H36" s="13"/>
      <c r="I36" s="14"/>
      <c r="J36" s="15"/>
      <c r="K36" s="16"/>
      <c r="L36" s="16"/>
      <c r="M36" s="1"/>
    </row>
    <row r="37" spans="1:13" ht="18.75" x14ac:dyDescent="0.3">
      <c r="A37" s="43" t="s">
        <v>62</v>
      </c>
      <c r="B37" s="44">
        <v>25</v>
      </c>
      <c r="C37" s="34" t="s">
        <v>37</v>
      </c>
      <c r="D37" s="6" t="s">
        <v>5</v>
      </c>
      <c r="E37" s="35">
        <f t="shared" si="0"/>
        <v>1932508.4666666668</v>
      </c>
      <c r="F37" s="35">
        <v>2319010.16</v>
      </c>
      <c r="G37" s="12"/>
      <c r="H37" s="13"/>
      <c r="I37" s="14"/>
      <c r="J37" s="15"/>
      <c r="K37" s="16"/>
      <c r="L37" s="16"/>
      <c r="M37" s="1"/>
    </row>
    <row r="38" spans="1:13" ht="18.75" x14ac:dyDescent="0.3">
      <c r="A38" s="43" t="s">
        <v>62</v>
      </c>
      <c r="B38" s="45">
        <v>26</v>
      </c>
      <c r="C38" s="34" t="s">
        <v>38</v>
      </c>
      <c r="D38" s="6" t="s">
        <v>5</v>
      </c>
      <c r="E38" s="35">
        <f t="shared" si="0"/>
        <v>3487093.2166666668</v>
      </c>
      <c r="F38" s="35">
        <v>4184511.86</v>
      </c>
      <c r="G38" s="12"/>
      <c r="H38" s="13"/>
      <c r="I38" s="14"/>
      <c r="J38" s="15"/>
      <c r="K38" s="16"/>
      <c r="L38" s="16"/>
      <c r="M38" s="1"/>
    </row>
    <row r="39" spans="1:13" ht="18.75" x14ac:dyDescent="0.3">
      <c r="A39" s="43" t="s">
        <v>62</v>
      </c>
      <c r="B39" s="44">
        <v>27</v>
      </c>
      <c r="C39" s="31" t="s">
        <v>11</v>
      </c>
      <c r="D39" s="6" t="s">
        <v>5</v>
      </c>
      <c r="E39" s="35">
        <f t="shared" si="0"/>
        <v>37000</v>
      </c>
      <c r="F39" s="35">
        <v>44400</v>
      </c>
      <c r="G39" s="7"/>
      <c r="H39" s="8"/>
      <c r="I39" s="9"/>
      <c r="J39" s="10"/>
      <c r="K39" s="11"/>
      <c r="L39" s="11"/>
      <c r="M39" s="1"/>
    </row>
    <row r="40" spans="1:13" ht="18.75" x14ac:dyDescent="0.3">
      <c r="A40" s="43" t="s">
        <v>62</v>
      </c>
      <c r="B40" s="45">
        <v>28</v>
      </c>
      <c r="C40" s="31" t="s">
        <v>12</v>
      </c>
      <c r="D40" s="6" t="s">
        <v>5</v>
      </c>
      <c r="E40" s="35">
        <f t="shared" si="0"/>
        <v>116000</v>
      </c>
      <c r="F40" s="35">
        <v>139200</v>
      </c>
      <c r="G40" s="12"/>
      <c r="H40" s="13"/>
      <c r="I40" s="14"/>
      <c r="J40" s="15"/>
      <c r="K40" s="16"/>
      <c r="L40" s="16"/>
      <c r="M40" s="1"/>
    </row>
    <row r="41" spans="1:13" ht="18.75" x14ac:dyDescent="0.3">
      <c r="A41" s="43" t="s">
        <v>62</v>
      </c>
      <c r="B41" s="44">
        <v>29</v>
      </c>
      <c r="C41" s="31" t="s">
        <v>13</v>
      </c>
      <c r="D41" s="6" t="s">
        <v>5</v>
      </c>
      <c r="E41" s="35">
        <f t="shared" si="0"/>
        <v>178000</v>
      </c>
      <c r="F41" s="35">
        <v>213600</v>
      </c>
      <c r="G41" s="12"/>
      <c r="H41" s="13"/>
      <c r="I41" s="14"/>
      <c r="J41" s="15"/>
      <c r="K41" s="16"/>
      <c r="L41" s="16"/>
      <c r="M41" s="1"/>
    </row>
    <row r="42" spans="1:13" ht="18.75" x14ac:dyDescent="0.3">
      <c r="A42" s="43" t="s">
        <v>62</v>
      </c>
      <c r="B42" s="45">
        <v>30</v>
      </c>
      <c r="C42" s="31" t="s">
        <v>14</v>
      </c>
      <c r="D42" s="6" t="s">
        <v>5</v>
      </c>
      <c r="E42" s="35">
        <f t="shared" si="0"/>
        <v>239000</v>
      </c>
      <c r="F42" s="35">
        <v>286800</v>
      </c>
      <c r="G42" s="12"/>
      <c r="H42" s="13"/>
      <c r="I42" s="14"/>
      <c r="J42" s="15"/>
      <c r="K42" s="16"/>
      <c r="L42" s="16"/>
      <c r="M42" s="1"/>
    </row>
    <row r="43" spans="1:13" ht="18.75" x14ac:dyDescent="0.3">
      <c r="A43" s="43" t="s">
        <v>62</v>
      </c>
      <c r="B43" s="44">
        <v>31</v>
      </c>
      <c r="C43" s="31" t="s">
        <v>64</v>
      </c>
      <c r="D43" s="6" t="s">
        <v>5</v>
      </c>
      <c r="E43" s="35">
        <f t="shared" si="0"/>
        <v>334000</v>
      </c>
      <c r="F43" s="35">
        <v>400800</v>
      </c>
      <c r="G43" s="7"/>
      <c r="H43" s="8"/>
      <c r="I43" s="9"/>
      <c r="J43" s="10"/>
      <c r="K43" s="11"/>
      <c r="L43" s="11"/>
      <c r="M43" s="1"/>
    </row>
    <row r="44" spans="1:13" ht="18.75" x14ac:dyDescent="0.3">
      <c r="A44" s="43" t="s">
        <v>62</v>
      </c>
      <c r="B44" s="45">
        <v>32</v>
      </c>
      <c r="C44" s="31" t="s">
        <v>15</v>
      </c>
      <c r="D44" s="6" t="s">
        <v>5</v>
      </c>
      <c r="E44" s="35">
        <f t="shared" si="0"/>
        <v>239000</v>
      </c>
      <c r="F44" s="35">
        <v>286800</v>
      </c>
      <c r="G44" s="12"/>
      <c r="H44" s="13"/>
      <c r="I44" s="14"/>
      <c r="J44" s="15"/>
      <c r="K44" s="16"/>
      <c r="L44" s="16"/>
      <c r="M44" s="1"/>
    </row>
    <row r="45" spans="1:13" ht="18.75" x14ac:dyDescent="0.3">
      <c r="A45" s="43" t="s">
        <v>62</v>
      </c>
      <c r="B45" s="44">
        <v>33</v>
      </c>
      <c r="C45" s="31" t="s">
        <v>15</v>
      </c>
      <c r="D45" s="6" t="s">
        <v>5</v>
      </c>
      <c r="E45" s="35">
        <f t="shared" si="0"/>
        <v>239000</v>
      </c>
      <c r="F45" s="35">
        <v>286800</v>
      </c>
      <c r="G45" s="12"/>
      <c r="H45" s="13"/>
      <c r="I45" s="14"/>
      <c r="J45" s="15"/>
      <c r="K45" s="16"/>
      <c r="L45" s="16"/>
      <c r="M45" s="1"/>
    </row>
    <row r="46" spans="1:13" ht="18.75" x14ac:dyDescent="0.3">
      <c r="A46" s="43" t="s">
        <v>62</v>
      </c>
      <c r="B46" s="45">
        <v>34</v>
      </c>
      <c r="C46" s="32" t="s">
        <v>16</v>
      </c>
      <c r="D46" s="6" t="s">
        <v>5</v>
      </c>
      <c r="E46" s="35">
        <f t="shared" si="0"/>
        <v>239000</v>
      </c>
      <c r="F46" s="35">
        <v>286800</v>
      </c>
      <c r="G46" s="12"/>
      <c r="H46" s="13"/>
      <c r="I46" s="14"/>
      <c r="J46" s="15"/>
      <c r="K46" s="16"/>
      <c r="L46" s="16"/>
      <c r="M46" s="1"/>
    </row>
    <row r="47" spans="1:13" ht="18.75" x14ac:dyDescent="0.3">
      <c r="A47" s="43" t="s">
        <v>62</v>
      </c>
      <c r="B47" s="44">
        <v>35</v>
      </c>
      <c r="C47" s="31" t="s">
        <v>17</v>
      </c>
      <c r="D47" s="6" t="s">
        <v>5</v>
      </c>
      <c r="E47" s="35">
        <f t="shared" si="0"/>
        <v>115000</v>
      </c>
      <c r="F47" s="35">
        <v>138000</v>
      </c>
      <c r="G47" s="7"/>
      <c r="H47" s="8"/>
      <c r="I47" s="9"/>
      <c r="J47" s="10"/>
      <c r="K47" s="11"/>
      <c r="L47" s="11"/>
      <c r="M47" s="1"/>
    </row>
    <row r="48" spans="1:13" ht="18.75" x14ac:dyDescent="0.3">
      <c r="A48" s="43" t="s">
        <v>62</v>
      </c>
      <c r="B48" s="45">
        <v>36</v>
      </c>
      <c r="C48" s="31" t="s">
        <v>18</v>
      </c>
      <c r="D48" s="6" t="s">
        <v>5</v>
      </c>
      <c r="E48" s="35">
        <f t="shared" si="0"/>
        <v>703000</v>
      </c>
      <c r="F48" s="35">
        <v>843600</v>
      </c>
      <c r="G48" s="12"/>
      <c r="H48" s="13"/>
      <c r="I48" s="14"/>
      <c r="J48" s="15"/>
      <c r="K48" s="16"/>
      <c r="L48" s="16"/>
      <c r="M48" s="1"/>
    </row>
    <row r="49" spans="1:13" ht="18.75" x14ac:dyDescent="0.3">
      <c r="A49" s="43" t="s">
        <v>62</v>
      </c>
      <c r="B49" s="44">
        <v>37</v>
      </c>
      <c r="C49" s="31" t="s">
        <v>19</v>
      </c>
      <c r="D49" s="6" t="s">
        <v>5</v>
      </c>
      <c r="E49" s="35">
        <f t="shared" si="0"/>
        <v>505000</v>
      </c>
      <c r="F49" s="35">
        <v>606000</v>
      </c>
      <c r="G49" s="12"/>
      <c r="H49" s="13"/>
      <c r="I49" s="14"/>
      <c r="J49" s="15"/>
      <c r="K49" s="16"/>
      <c r="L49" s="16"/>
      <c r="M49" s="1"/>
    </row>
    <row r="50" spans="1:13" ht="18.75" x14ac:dyDescent="0.3">
      <c r="A50" s="43" t="s">
        <v>62</v>
      </c>
      <c r="B50" s="45">
        <v>38</v>
      </c>
      <c r="C50" s="31" t="s">
        <v>20</v>
      </c>
      <c r="D50" s="6" t="s">
        <v>5</v>
      </c>
      <c r="E50" s="35">
        <f t="shared" si="0"/>
        <v>591000</v>
      </c>
      <c r="F50" s="35">
        <v>709200</v>
      </c>
      <c r="G50" s="7"/>
      <c r="H50" s="8"/>
      <c r="I50" s="9"/>
      <c r="J50" s="10"/>
      <c r="K50" s="11"/>
      <c r="L50" s="11"/>
      <c r="M50" s="1"/>
    </row>
    <row r="51" spans="1:13" ht="18.75" x14ac:dyDescent="0.3">
      <c r="A51" s="43" t="s">
        <v>62</v>
      </c>
      <c r="B51" s="44">
        <v>39</v>
      </c>
      <c r="C51" s="33" t="s">
        <v>21</v>
      </c>
      <c r="D51" s="6" t="s">
        <v>5</v>
      </c>
      <c r="E51" s="35">
        <f t="shared" si="0"/>
        <v>322000</v>
      </c>
      <c r="F51" s="35">
        <v>386400</v>
      </c>
      <c r="G51" s="12"/>
      <c r="H51" s="13"/>
      <c r="I51" s="14"/>
      <c r="J51" s="15"/>
      <c r="K51" s="16"/>
      <c r="L51" s="16"/>
      <c r="M51" s="1"/>
    </row>
    <row r="52" spans="1:13" ht="18.75" x14ac:dyDescent="0.3">
      <c r="A52" s="43" t="s">
        <v>62</v>
      </c>
      <c r="B52" s="45">
        <v>40</v>
      </c>
      <c r="C52" s="31" t="s">
        <v>22</v>
      </c>
      <c r="D52" s="6" t="s">
        <v>5</v>
      </c>
      <c r="E52" s="35">
        <f t="shared" si="0"/>
        <v>591000</v>
      </c>
      <c r="F52" s="35">
        <v>709200</v>
      </c>
      <c r="G52" s="12"/>
      <c r="H52" s="13"/>
      <c r="I52" s="14"/>
      <c r="J52" s="15"/>
      <c r="K52" s="16"/>
      <c r="L52" s="16"/>
      <c r="M52" s="1"/>
    </row>
    <row r="53" spans="1:13" ht="18.75" x14ac:dyDescent="0.3">
      <c r="A53" s="43" t="s">
        <v>62</v>
      </c>
      <c r="B53" s="44">
        <v>41</v>
      </c>
      <c r="C53" s="31" t="s">
        <v>23</v>
      </c>
      <c r="D53" s="6" t="s">
        <v>5</v>
      </c>
      <c r="E53" s="35">
        <f t="shared" si="0"/>
        <v>591000</v>
      </c>
      <c r="F53" s="35">
        <v>709200</v>
      </c>
      <c r="G53" s="12"/>
      <c r="H53" s="13"/>
      <c r="I53" s="14"/>
      <c r="J53" s="15"/>
      <c r="K53" s="16"/>
      <c r="L53" s="16"/>
      <c r="M53" s="1"/>
    </row>
    <row r="54" spans="1:13" ht="18.75" x14ac:dyDescent="0.3">
      <c r="A54" s="43" t="s">
        <v>62</v>
      </c>
      <c r="B54" s="45">
        <v>42</v>
      </c>
      <c r="C54" s="31" t="s">
        <v>24</v>
      </c>
      <c r="D54" s="6" t="s">
        <v>5</v>
      </c>
      <c r="E54" s="35">
        <f t="shared" si="0"/>
        <v>731000</v>
      </c>
      <c r="F54" s="35">
        <v>877200</v>
      </c>
      <c r="G54" s="7"/>
      <c r="H54" s="8"/>
      <c r="I54" s="9"/>
      <c r="J54" s="10"/>
      <c r="K54" s="11"/>
      <c r="L54" s="11"/>
      <c r="M54" s="1"/>
    </row>
    <row r="55" spans="1:13" ht="18.75" x14ac:dyDescent="0.3">
      <c r="A55" s="43" t="s">
        <v>62</v>
      </c>
      <c r="B55" s="44">
        <v>43</v>
      </c>
      <c r="C55" s="31" t="s">
        <v>25</v>
      </c>
      <c r="D55" s="6" t="s">
        <v>5</v>
      </c>
      <c r="E55" s="35">
        <f t="shared" si="0"/>
        <v>914000</v>
      </c>
      <c r="F55" s="35">
        <v>1096800</v>
      </c>
      <c r="G55" s="12"/>
      <c r="H55" s="13"/>
      <c r="I55" s="14"/>
      <c r="J55" s="15"/>
      <c r="K55" s="16"/>
      <c r="L55" s="16"/>
      <c r="M55" s="1"/>
    </row>
    <row r="56" spans="1:13" ht="18.75" x14ac:dyDescent="0.3">
      <c r="A56" s="43" t="s">
        <v>62</v>
      </c>
      <c r="B56" s="45">
        <v>44</v>
      </c>
      <c r="C56" s="31" t="s">
        <v>26</v>
      </c>
      <c r="D56" s="6" t="s">
        <v>5</v>
      </c>
      <c r="E56" s="35">
        <f t="shared" si="0"/>
        <v>517000</v>
      </c>
      <c r="F56" s="35">
        <v>620400</v>
      </c>
      <c r="G56" s="12"/>
      <c r="H56" s="13"/>
      <c r="I56" s="14"/>
      <c r="J56" s="15"/>
      <c r="K56" s="16"/>
      <c r="L56" s="16"/>
      <c r="M56" s="1"/>
    </row>
    <row r="57" spans="1:13" ht="18.75" x14ac:dyDescent="0.3">
      <c r="A57" s="43" t="s">
        <v>62</v>
      </c>
      <c r="B57" s="44">
        <v>45</v>
      </c>
      <c r="C57" s="31" t="s">
        <v>27</v>
      </c>
      <c r="D57" s="6" t="s">
        <v>5</v>
      </c>
      <c r="E57" s="35">
        <f t="shared" si="0"/>
        <v>94000</v>
      </c>
      <c r="F57" s="35">
        <v>112800</v>
      </c>
      <c r="G57" s="12"/>
      <c r="H57" s="13"/>
      <c r="I57" s="14"/>
      <c r="J57" s="15"/>
      <c r="K57" s="16"/>
      <c r="L57" s="16"/>
      <c r="M57" s="1"/>
    </row>
    <row r="58" spans="1:13" ht="18.75" x14ac:dyDescent="0.3">
      <c r="A58" s="43" t="s">
        <v>62</v>
      </c>
      <c r="B58" s="45">
        <v>46</v>
      </c>
      <c r="C58" s="31" t="s">
        <v>28</v>
      </c>
      <c r="D58" s="6" t="s">
        <v>5</v>
      </c>
      <c r="E58" s="35">
        <f t="shared" si="0"/>
        <v>339000</v>
      </c>
      <c r="F58" s="35">
        <v>406800</v>
      </c>
      <c r="G58" s="7"/>
      <c r="H58" s="8"/>
      <c r="I58" s="9"/>
      <c r="J58" s="10"/>
      <c r="K58" s="11"/>
      <c r="L58" s="11"/>
      <c r="M58" s="1"/>
    </row>
    <row r="59" spans="1:13" ht="18.75" x14ac:dyDescent="0.3">
      <c r="A59" s="43" t="s">
        <v>62</v>
      </c>
      <c r="B59" s="44">
        <v>47</v>
      </c>
      <c r="C59" s="31" t="s">
        <v>29</v>
      </c>
      <c r="D59" s="6" t="s">
        <v>5</v>
      </c>
      <c r="E59" s="35">
        <f t="shared" si="0"/>
        <v>374000</v>
      </c>
      <c r="F59" s="35">
        <v>448800</v>
      </c>
      <c r="G59" s="12"/>
      <c r="H59" s="13"/>
      <c r="I59" s="14"/>
      <c r="J59" s="15"/>
      <c r="K59" s="16"/>
      <c r="L59" s="16"/>
      <c r="M59" s="1"/>
    </row>
    <row r="60" spans="1:13" ht="18.75" x14ac:dyDescent="0.3">
      <c r="A60" s="43" t="s">
        <v>62</v>
      </c>
      <c r="B60" s="45">
        <v>48</v>
      </c>
      <c r="C60" s="31" t="s">
        <v>30</v>
      </c>
      <c r="D60" s="6" t="s">
        <v>5</v>
      </c>
      <c r="E60" s="35">
        <f t="shared" si="0"/>
        <v>388000</v>
      </c>
      <c r="F60" s="35">
        <v>465600</v>
      </c>
      <c r="G60" s="12"/>
      <c r="H60" s="13"/>
      <c r="I60" s="14"/>
      <c r="J60" s="15"/>
      <c r="K60" s="16"/>
      <c r="L60" s="16"/>
      <c r="M60" s="1"/>
    </row>
    <row r="61" spans="1:13" ht="18.75" x14ac:dyDescent="0.3">
      <c r="A61" s="43" t="s">
        <v>62</v>
      </c>
      <c r="B61" s="44">
        <v>49</v>
      </c>
      <c r="C61" s="31" t="s">
        <v>31</v>
      </c>
      <c r="D61" s="6" t="s">
        <v>5</v>
      </c>
      <c r="E61" s="35">
        <f t="shared" si="0"/>
        <v>323000</v>
      </c>
      <c r="F61" s="35">
        <v>387600</v>
      </c>
      <c r="G61" s="12"/>
      <c r="H61" s="13"/>
      <c r="I61" s="14"/>
      <c r="J61" s="15"/>
      <c r="K61" s="16"/>
      <c r="L61" s="16"/>
      <c r="M61" s="1"/>
    </row>
    <row r="62" spans="1:13" ht="18.75" x14ac:dyDescent="0.3">
      <c r="A62" s="43" t="s">
        <v>62</v>
      </c>
      <c r="B62" s="45">
        <v>50</v>
      </c>
      <c r="C62" s="31" t="s">
        <v>32</v>
      </c>
      <c r="D62" s="6" t="s">
        <v>5</v>
      </c>
      <c r="E62" s="35">
        <f t="shared" si="0"/>
        <v>39000</v>
      </c>
      <c r="F62" s="35">
        <v>46800</v>
      </c>
      <c r="G62" s="7"/>
      <c r="H62" s="8"/>
      <c r="I62" s="9"/>
      <c r="J62" s="10"/>
      <c r="K62" s="11"/>
      <c r="L62" s="11"/>
      <c r="M62" s="1"/>
    </row>
    <row r="63" spans="1:13" ht="18.75" x14ac:dyDescent="0.3">
      <c r="A63" s="43" t="s">
        <v>62</v>
      </c>
      <c r="B63" s="44">
        <v>51</v>
      </c>
      <c r="C63" s="31" t="s">
        <v>32</v>
      </c>
      <c r="D63" s="6" t="s">
        <v>5</v>
      </c>
      <c r="E63" s="35">
        <f t="shared" si="0"/>
        <v>39000</v>
      </c>
      <c r="F63" s="35">
        <v>46800</v>
      </c>
      <c r="G63" s="12"/>
      <c r="H63" s="13"/>
      <c r="I63" s="14"/>
      <c r="J63" s="15"/>
      <c r="K63" s="16"/>
      <c r="L63" s="16"/>
      <c r="M63" s="1"/>
    </row>
    <row r="64" spans="1:13" ht="18.75" x14ac:dyDescent="0.3">
      <c r="A64" s="43" t="s">
        <v>62</v>
      </c>
      <c r="B64" s="44">
        <v>52</v>
      </c>
      <c r="C64" s="31" t="s">
        <v>33</v>
      </c>
      <c r="D64" s="6" t="s">
        <v>5</v>
      </c>
      <c r="E64" s="35">
        <f t="shared" si="0"/>
        <v>39000</v>
      </c>
      <c r="F64" s="35">
        <v>46800</v>
      </c>
      <c r="G64" s="12"/>
      <c r="H64" s="13"/>
      <c r="I64" s="14"/>
      <c r="J64" s="15"/>
      <c r="K64" s="16"/>
      <c r="L64" s="16"/>
      <c r="M64" s="1"/>
    </row>
    <row r="65" spans="1:13" ht="18.75" x14ac:dyDescent="0.3">
      <c r="A65" s="43" t="s">
        <v>62</v>
      </c>
      <c r="B65" s="45">
        <v>53</v>
      </c>
      <c r="C65" s="31" t="s">
        <v>34</v>
      </c>
      <c r="D65" s="6" t="s">
        <v>5</v>
      </c>
      <c r="E65" s="35">
        <f t="shared" si="0"/>
        <v>245000</v>
      </c>
      <c r="F65" s="35">
        <v>294000</v>
      </c>
      <c r="G65" s="12"/>
      <c r="H65" s="13"/>
      <c r="I65" s="14"/>
      <c r="J65" s="15"/>
      <c r="K65" s="16"/>
      <c r="L65" s="16"/>
      <c r="M65" s="1"/>
    </row>
    <row r="66" spans="1:13" x14ac:dyDescent="0.25">
      <c r="B66" s="17"/>
      <c r="C66" s="18" t="s">
        <v>6</v>
      </c>
      <c r="D66" s="19"/>
      <c r="E66" s="20">
        <f>SUM(E13:E65)</f>
        <v>27096986.350000001</v>
      </c>
      <c r="F66" s="20">
        <f>SUM(F13:F65)</f>
        <v>32516383.620000001</v>
      </c>
      <c r="G66" s="21"/>
      <c r="H66" s="22"/>
      <c r="I66" s="23"/>
      <c r="J66" s="24"/>
      <c r="K66" s="25"/>
      <c r="L66" s="26"/>
      <c r="M66" s="1"/>
    </row>
    <row r="67" spans="1:13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2:13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2:13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2:13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</sheetData>
  <protectedRanges>
    <protectedRange algorithmName="SHA-512" hashValue="8waA/kRw3hhyXe9LfyIZnlewfjP8y00lp51hnNaDrb/n+dd9AKm6lcQZ+iOKiouskoH/Aj5E5CfZ5usaO3Q7eA==" saltValue="6gC3eOr+viKQTBy9wB8S2Q==" spinCount="100000" sqref="D11:F66" name="Диапазон1_1"/>
  </protectedRanges>
  <mergeCells count="8">
    <mergeCell ref="A11:B12"/>
    <mergeCell ref="J11:L11"/>
    <mergeCell ref="B6:H6"/>
    <mergeCell ref="C11:C12"/>
    <mergeCell ref="D11:D12"/>
    <mergeCell ref="E11:E12"/>
    <mergeCell ref="F11:F12"/>
    <mergeCell ref="G11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ПАО "Ленэнерго"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Великов Павел Александрович</dc:creator>
  <cp:lastModifiedBy>Хозяинов Олег Константинович</cp:lastModifiedBy>
  <dcterms:created xsi:type="dcterms:W3CDTF">2022-12-19T10:18:08Z</dcterms:created>
  <dcterms:modified xsi:type="dcterms:W3CDTF">2024-03-27T05:57:20Z</dcterms:modified>
</cp:coreProperties>
</file>