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mmons.DKUB\!!! ПРОЕКТЫ\Условный проект Ячейки\4_Торги\2_Заявка в РАД\"/>
    </mc:Choice>
  </mc:AlternateContent>
  <bookViews>
    <workbookView xWindow="0" yWindow="0" windowWidth="28800" windowHeight="11700"/>
  </bookViews>
  <sheets>
    <sheet name="Лот 1" sheetId="2" r:id="rId1"/>
    <sheet name="Лот 2" sheetId="1" r:id="rId2"/>
    <sheet name="Лот 3" sheetId="3" r:id="rId3"/>
  </sheets>
  <definedNames>
    <definedName name="_xlnm._FilterDatabase" localSheetId="0" hidden="1">'Лот 1'!$A$3:$M$69</definedName>
    <definedName name="_xlnm._FilterDatabase" localSheetId="1" hidden="1">'Лот 2'!$A$3:$M$120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2" l="1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19" i="2"/>
  <c r="L20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119" i="1"/>
  <c r="L118" i="1"/>
  <c r="L117" i="1"/>
  <c r="L116" i="1"/>
  <c r="L115" i="1"/>
  <c r="L114" i="1"/>
  <c r="L113" i="1"/>
  <c r="L112" i="1"/>
  <c r="L111" i="1"/>
  <c r="L110" i="1"/>
  <c r="L109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3" i="1"/>
  <c r="L32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4" i="3"/>
  <c r="M12" i="2" l="1"/>
  <c r="M11" i="2"/>
  <c r="M10" i="2"/>
  <c r="M9" i="2"/>
  <c r="M8" i="2"/>
  <c r="M7" i="2"/>
  <c r="M6" i="2"/>
  <c r="M5" i="2"/>
  <c r="M4" i="2"/>
  <c r="M119" i="1"/>
  <c r="M118" i="1"/>
  <c r="M117" i="1"/>
  <c r="M116" i="1"/>
  <c r="M115" i="1"/>
  <c r="M114" i="1"/>
  <c r="M113" i="1"/>
  <c r="M112" i="1"/>
  <c r="M111" i="1"/>
  <c r="M110" i="1"/>
  <c r="M109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3" i="1"/>
  <c r="M32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4" i="3"/>
  <c r="M5" i="3" s="1"/>
  <c r="M120" i="1" l="1"/>
  <c r="M69" i="2"/>
  <c r="K5" i="3"/>
  <c r="K120" i="1"/>
  <c r="K69" i="2"/>
</calcChain>
</file>

<file path=xl/sharedStrings.xml><?xml version="1.0" encoding="utf-8"?>
<sst xmlns="http://schemas.openxmlformats.org/spreadsheetml/2006/main" count="1018" uniqueCount="403">
  <si>
    <t>Объект</t>
  </si>
  <si>
    <t>Вес, г/карат</t>
  </si>
  <si>
    <t>Наличие камня/камней или рисунка</t>
  </si>
  <si>
    <t>Дополнительные характеристики</t>
  </si>
  <si>
    <t xml:space="preserve">Наличие пробы </t>
  </si>
  <si>
    <t>Стоимость за 1 ед., руб.</t>
  </si>
  <si>
    <t>Рыночная стоимость (всего), без НДС руб</t>
  </si>
  <si>
    <t>Часы карманные желтого металла в деревянной коробке</t>
  </si>
  <si>
    <t>Желтый (золото)</t>
  </si>
  <si>
    <t>Цветочный рисунок на черненой поверхности</t>
  </si>
  <si>
    <t>-</t>
  </si>
  <si>
    <t>Браслет из желтого металла плетения "Бисмарк"</t>
  </si>
  <si>
    <t>23 см</t>
  </si>
  <si>
    <t>Отсутствует</t>
  </si>
  <si>
    <t>21 см</t>
  </si>
  <si>
    <t>Цепочка</t>
  </si>
  <si>
    <t>Не определен</t>
  </si>
  <si>
    <t>Часы желтого металла</t>
  </si>
  <si>
    <t> 18,5</t>
  </si>
  <si>
    <t> Почти не была в употреблении</t>
  </si>
  <si>
    <t> 22,5</t>
  </si>
  <si>
    <t> Состояние отличное</t>
  </si>
  <si>
    <t> 26,67</t>
  </si>
  <si>
    <t> Состояние хорошее</t>
  </si>
  <si>
    <t>Кольцо с прозрачным белым камнем</t>
  </si>
  <si>
    <t xml:space="preserve"> 1 бриллиант</t>
  </si>
  <si>
    <t xml:space="preserve"> Кольцо золотое с бриллиантом 1,09ct, цвет J , чистота SI1 </t>
  </si>
  <si>
    <t xml:space="preserve">  Кольцо золоте с бриллиантом 0,7ct, цвет I, чистота I2 </t>
  </si>
  <si>
    <t>Браслет инкрустированный белыми камнями</t>
  </si>
  <si>
    <t>18 см</t>
  </si>
  <si>
    <t>38 бриллиантов</t>
  </si>
  <si>
    <t>49 бриллиантов</t>
  </si>
  <si>
    <t>54 бриллиантов</t>
  </si>
  <si>
    <t>21 бриллиант</t>
  </si>
  <si>
    <t>Цепь плетения "Бисмарк"</t>
  </si>
  <si>
    <t>50 см</t>
  </si>
  <si>
    <t>Цепочка золотая</t>
  </si>
  <si>
    <t>60 см</t>
  </si>
  <si>
    <t xml:space="preserve"> Цепочка золотая </t>
  </si>
  <si>
    <t>Браслет плетения "Бисмарк"</t>
  </si>
  <si>
    <t> Браслет золотой</t>
  </si>
  <si>
    <t>Цепочка плетения "Бисмарк"</t>
  </si>
  <si>
    <t>52 см</t>
  </si>
  <si>
    <t> Цепочка золотая</t>
  </si>
  <si>
    <t>Цепочка ромбовидного плетения</t>
  </si>
  <si>
    <t>Золотое изделие</t>
  </si>
  <si>
    <t>45 см</t>
  </si>
  <si>
    <t>Кольцо обручальное усл,№1</t>
  </si>
  <si>
    <t>Кольцо обручальное усл,№2</t>
  </si>
  <si>
    <t>Кольцо обручальное усл,№3</t>
  </si>
  <si>
    <t>Кольцо обручальное усл,№4</t>
  </si>
  <si>
    <t>Кольцо обручальное усл,№5</t>
  </si>
  <si>
    <t>Кольцо обручальное усл,№6</t>
  </si>
  <si>
    <t>Кольцо обручальное усл,№7</t>
  </si>
  <si>
    <t>Кольцо обручальное усл,№8</t>
  </si>
  <si>
    <t>Кольцо обручальное усл,№9</t>
  </si>
  <si>
    <t>Кольцо обручальное усл,№10</t>
  </si>
  <si>
    <t>Кольцо обручальное усл,№11</t>
  </si>
  <si>
    <t>Кольцо обручальное усл,№12</t>
  </si>
  <si>
    <t>не золотое изделие</t>
  </si>
  <si>
    <t>Кольцо обручальное усл,№13</t>
  </si>
  <si>
    <t>Кольцо обручальное усл,№14</t>
  </si>
  <si>
    <t>Кольцо обручальное усл,№15</t>
  </si>
  <si>
    <t>Кольцо обручальное усл,№16</t>
  </si>
  <si>
    <t>Кольцо обручальное усл,№17</t>
  </si>
  <si>
    <t>Серьги круглые кольцевидные белого металла</t>
  </si>
  <si>
    <t>Белый (серебро)</t>
  </si>
  <si>
    <t xml:space="preserve"> Предположительно серебро </t>
  </si>
  <si>
    <t>Коронки зубные</t>
  </si>
  <si>
    <t> Золотые зубные коронки</t>
  </si>
  <si>
    <t>Серьги, браслет и кулон</t>
  </si>
  <si>
    <t>Инкрустированы мелкими камнями красного цвета</t>
  </si>
  <si>
    <t> Браслет, серьги, кулон золотые с гранатами (предположительно)камни не определены</t>
  </si>
  <si>
    <t>Лом цепочек</t>
  </si>
  <si>
    <t> Цепочки золотые</t>
  </si>
  <si>
    <t> Цепочки серебряные</t>
  </si>
  <si>
    <t xml:space="preserve"> Состояние отличное </t>
  </si>
  <si>
    <t>Лом желтого металла: кольцо и серьги без камней</t>
  </si>
  <si>
    <t> Кольцо и серьги золотые</t>
  </si>
  <si>
    <t>Серьги с камнями</t>
  </si>
  <si>
    <t>Черно-зеленые камни</t>
  </si>
  <si>
    <t xml:space="preserve"> Серьги гвоздики с поделочными камнями </t>
  </si>
  <si>
    <t>Серьги с белыми камнями</t>
  </si>
  <si>
    <t>2 бриллианта</t>
  </si>
  <si>
    <t>Кольцо и серьги</t>
  </si>
  <si>
    <t>Серьги</t>
  </si>
  <si>
    <t> Серьги золотые</t>
  </si>
  <si>
    <t>Серьги овальной формы</t>
  </si>
  <si>
    <t>Подвеска на кожаном шнурке и серьги из камня</t>
  </si>
  <si>
    <t>Часы "Чайка"</t>
  </si>
  <si>
    <t> Золотые часы</t>
  </si>
  <si>
    <t>Лом колец без камней</t>
  </si>
  <si>
    <t> Золотые кольца</t>
  </si>
  <si>
    <t>Лом колец</t>
  </si>
  <si>
    <t> Серебряные кольца</t>
  </si>
  <si>
    <t>Крест православный</t>
  </si>
  <si>
    <t> Крест золотой</t>
  </si>
  <si>
    <t>Фотоаппарат Лейка М7</t>
  </si>
  <si>
    <t xml:space="preserve">Средняя рыночная стоимость </t>
  </si>
  <si>
    <t>Камни конической формы 8*4</t>
  </si>
  <si>
    <t>8*4 мм</t>
  </si>
  <si>
    <t>12,15ct</t>
  </si>
  <si>
    <t>Камни темно-зеленого цвета</t>
  </si>
  <si>
    <t>Камни природные, хромдиопсид. Полудрагоценные (оригинальные) камни.</t>
  </si>
  <si>
    <t>Камни конической формы 7*3,5</t>
  </si>
  <si>
    <t>7*3,5 мм</t>
  </si>
  <si>
    <t>7,55ct</t>
  </si>
  <si>
    <t>Камни конической формы 5*3</t>
  </si>
  <si>
    <t>5*3 мм</t>
  </si>
  <si>
    <t>5,9ct</t>
  </si>
  <si>
    <t>Камни конической формы 6*3</t>
  </si>
  <si>
    <t>6*3 мм</t>
  </si>
  <si>
    <t>9,25ct</t>
  </si>
  <si>
    <t>Камни конической формы 4*2</t>
  </si>
  <si>
    <t>4*2 мм</t>
  </si>
  <si>
    <t>2,40ct</t>
  </si>
  <si>
    <t>Камни конической формы 10*5</t>
  </si>
  <si>
    <t>10*5 мм</t>
  </si>
  <si>
    <t>20,45ct</t>
  </si>
  <si>
    <t>Камни конической формы 12*6</t>
  </si>
  <si>
    <t>12*6 мм</t>
  </si>
  <si>
    <t>17,55ct</t>
  </si>
  <si>
    <t>Камни в форме сердца 5*5</t>
  </si>
  <si>
    <t>5*5 мм</t>
  </si>
  <si>
    <t>9,55ct</t>
  </si>
  <si>
    <t>Камни в форме сердца 3*3</t>
  </si>
  <si>
    <t>3*3 мм</t>
  </si>
  <si>
    <t>3,55ct</t>
  </si>
  <si>
    <t>Камни в форме сердца 4*4</t>
  </si>
  <si>
    <t>4*4 мм</t>
  </si>
  <si>
    <t>7,2ct</t>
  </si>
  <si>
    <t>Камни в форме сердца 6*6</t>
  </si>
  <si>
    <t>6*6 мм</t>
  </si>
  <si>
    <t>17,0ct</t>
  </si>
  <si>
    <t>Камни в форме сердца 7*7</t>
  </si>
  <si>
    <t>7*7 мм</t>
  </si>
  <si>
    <t>11,9ct</t>
  </si>
  <si>
    <t>Камни в форме слезы 9*6</t>
  </si>
  <si>
    <t>9*6 мм</t>
  </si>
  <si>
    <t>13,95ct</t>
  </si>
  <si>
    <t>Камни в форме слезы 3*2</t>
  </si>
  <si>
    <t>3*2 мм</t>
  </si>
  <si>
    <t>1,9ct</t>
  </si>
  <si>
    <t>Камни в форме слезы 4*3</t>
  </si>
  <si>
    <t>4*3 мм</t>
  </si>
  <si>
    <t>5,0ct</t>
  </si>
  <si>
    <t>Камни в форме слезы 5*3</t>
  </si>
  <si>
    <t>6,8ct</t>
  </si>
  <si>
    <t>Камни в форме слезы 6*4</t>
  </si>
  <si>
    <t>6*4 мм</t>
  </si>
  <si>
    <t>8,45ct</t>
  </si>
  <si>
    <t>Камни в форме слезы 7*5</t>
  </si>
  <si>
    <t>7*5 мм</t>
  </si>
  <si>
    <t>15,60ct</t>
  </si>
  <si>
    <t>Камни в форме слезы 8*5</t>
  </si>
  <si>
    <t>8*5 мм</t>
  </si>
  <si>
    <t>16,90ct</t>
  </si>
  <si>
    <t>Камни в форме слезы 10*7</t>
  </si>
  <si>
    <t>10*7 мм</t>
  </si>
  <si>
    <t>19,65ct</t>
  </si>
  <si>
    <t>Камни прямоугольной формы 3*2</t>
  </si>
  <si>
    <t>2,65ct</t>
  </si>
  <si>
    <t>Камни прямоугольной формы 4*2</t>
  </si>
  <si>
    <t>3,95ct</t>
  </si>
  <si>
    <t>Камни прямоугольной формы 4*3</t>
  </si>
  <si>
    <t>7,6ct</t>
  </si>
  <si>
    <t>Камни прямоугольной формы 5*2,5</t>
  </si>
  <si>
    <t>5*2,5 мм</t>
  </si>
  <si>
    <t>7,25ct</t>
  </si>
  <si>
    <t>Камни прямоугольной формы 5*3</t>
  </si>
  <si>
    <t>9,95ct</t>
  </si>
  <si>
    <t>Камни прямоугольной формы 6*3</t>
  </si>
  <si>
    <t>10,7ct</t>
  </si>
  <si>
    <t>Камни прямоугольной формы 6*4</t>
  </si>
  <si>
    <t>18,25ct</t>
  </si>
  <si>
    <t>Камни квадратной формы 2*2</t>
  </si>
  <si>
    <t>2*2 мм</t>
  </si>
  <si>
    <t>1,75ct</t>
  </si>
  <si>
    <t>Камни квадратной формы 2,5*2,5</t>
  </si>
  <si>
    <t>2,5*2,5 мм</t>
  </si>
  <si>
    <t>2,90ct</t>
  </si>
  <si>
    <t>Камни квадратной формы 3*3</t>
  </si>
  <si>
    <t>3,45ct</t>
  </si>
  <si>
    <t>Камни квадратной формы 4*4</t>
  </si>
  <si>
    <t>6,95ct</t>
  </si>
  <si>
    <t>Камни квадратной формы 5*5</t>
  </si>
  <si>
    <t>14,65ct</t>
  </si>
  <si>
    <t>Камни круглой формы 2,00</t>
  </si>
  <si>
    <t>2,00 мм</t>
  </si>
  <si>
    <t>1,15ct</t>
  </si>
  <si>
    <t>Камни круглой формы 2,20</t>
  </si>
  <si>
    <t>2,20 мм</t>
  </si>
  <si>
    <t>1,50ct</t>
  </si>
  <si>
    <t>Камни круглой формы 3,50</t>
  </si>
  <si>
    <t>3,50 мм</t>
  </si>
  <si>
    <t>5,80ct</t>
  </si>
  <si>
    <t>Камни круглой формы 3,00</t>
  </si>
  <si>
    <t>3,00 мм</t>
  </si>
  <si>
    <t>3,60ct</t>
  </si>
  <si>
    <t>Камни круглой формы 4,50</t>
  </si>
  <si>
    <t>4,50 мм</t>
  </si>
  <si>
    <t>7,70ct</t>
  </si>
  <si>
    <t>Камни круглой формы 5,50</t>
  </si>
  <si>
    <t>5,50 мм</t>
  </si>
  <si>
    <t>15,2ct</t>
  </si>
  <si>
    <t>Камни овальной формы 3*2</t>
  </si>
  <si>
    <t>2,0ct</t>
  </si>
  <si>
    <t>Камни овальной формы 7,5*5,5</t>
  </si>
  <si>
    <t>7,5*5,5 мм</t>
  </si>
  <si>
    <t>9,90ct</t>
  </si>
  <si>
    <t>Камни пирамидальной формы 2*2</t>
  </si>
  <si>
    <t>1,05ct</t>
  </si>
  <si>
    <t>Камни пирамидальной формы 2,5*2,5</t>
  </si>
  <si>
    <t>Камни пирамидальной формы 3*2</t>
  </si>
  <si>
    <t>2,50ct</t>
  </si>
  <si>
    <t>Камни пирамидальной формы 3*3</t>
  </si>
  <si>
    <t>4,90ct</t>
  </si>
  <si>
    <t>Камни пирамидальной формы 4*4</t>
  </si>
  <si>
    <t>10,45ct</t>
  </si>
  <si>
    <t>Камни пирамидальной формы 4*3</t>
  </si>
  <si>
    <t>6,55ct</t>
  </si>
  <si>
    <t>Камни пирамидальной формы 4*2</t>
  </si>
  <si>
    <t>3,40ct</t>
  </si>
  <si>
    <t>Камни пирамидальной формы 4,5*4,5</t>
  </si>
  <si>
    <t>4,5*4,5 мм</t>
  </si>
  <si>
    <t>15,80ct</t>
  </si>
  <si>
    <t>Камни пирамидальной формы 5*5</t>
  </si>
  <si>
    <t>19,55ct</t>
  </si>
  <si>
    <t>Камни пирамидальной формы 5*2,5</t>
  </si>
  <si>
    <t>6,65ct</t>
  </si>
  <si>
    <t>Камни пирамидальной формы 6*6</t>
  </si>
  <si>
    <t>22,75ct</t>
  </si>
  <si>
    <t>Камни пирамидальной формы 6*4</t>
  </si>
  <si>
    <t>12,50ct</t>
  </si>
  <si>
    <t>Камни пирамидальной формы 8*4</t>
  </si>
  <si>
    <t>18,15ct</t>
  </si>
  <si>
    <t>Камни треугольной формы 4*4</t>
  </si>
  <si>
    <t>7,40ct</t>
  </si>
  <si>
    <t>Камни треугольной формы 3*3</t>
  </si>
  <si>
    <t>Камни треугольной формы 5*5</t>
  </si>
  <si>
    <t>10,50ct</t>
  </si>
  <si>
    <t>Камень 4*8</t>
  </si>
  <si>
    <t>4*8 мм</t>
  </si>
  <si>
    <t>1,25ct</t>
  </si>
  <si>
    <t>Камень серого цвета</t>
  </si>
  <si>
    <t>Камень 4*6</t>
  </si>
  <si>
    <t>4*6 мм</t>
  </si>
  <si>
    <t>Камень розового цвета</t>
  </si>
  <si>
    <t>Камень 5*7</t>
  </si>
  <si>
    <t>5*7 мм</t>
  </si>
  <si>
    <t>1,03ct</t>
  </si>
  <si>
    <t>Камень голубого цвета</t>
  </si>
  <si>
    <t>Камни овальной формы 4*6</t>
  </si>
  <si>
    <t>4,5ct</t>
  </si>
  <si>
    <t>Камни фиолетового цвета</t>
  </si>
  <si>
    <t>Камни круглой формы 4</t>
  </si>
  <si>
    <t>4 мм</t>
  </si>
  <si>
    <t>Камни в форме сердца 4</t>
  </si>
  <si>
    <t>1,80ct</t>
  </si>
  <si>
    <t>Камни золотистого цвета</t>
  </si>
  <si>
    <t>Камни квадратной формы 4</t>
  </si>
  <si>
    <t>2,55ct</t>
  </si>
  <si>
    <t>Камни красного цвета</t>
  </si>
  <si>
    <t>Камни конической формы 4*8</t>
  </si>
  <si>
    <t>Камни зеленого цвета</t>
  </si>
  <si>
    <t>Камни пирамидальной формы 4*6</t>
  </si>
  <si>
    <t>3,75ct</t>
  </si>
  <si>
    <t>Камни голубого цвета</t>
  </si>
  <si>
    <t>3,00ct</t>
  </si>
  <si>
    <t>Камни треугольной формы 4</t>
  </si>
  <si>
    <t>4,75ct</t>
  </si>
  <si>
    <t>3,15ct</t>
  </si>
  <si>
    <t>Камни сиреневого цвета</t>
  </si>
  <si>
    <t>Памятный знак "Алдан"</t>
  </si>
  <si>
    <t> Не был в обращении</t>
  </si>
  <si>
    <t>Жетон АЛДАН 2002Г, (белый металл) капсула</t>
  </si>
  <si>
    <t> 33,65</t>
  </si>
  <si>
    <t xml:space="preserve"> Состояние хорошее </t>
  </si>
  <si>
    <t> 33,3</t>
  </si>
  <si>
    <t> удовлетворительное</t>
  </si>
  <si>
    <t> 35,5</t>
  </si>
  <si>
    <t> 15,1</t>
  </si>
  <si>
    <t> Почти не была в обращении</t>
  </si>
  <si>
    <t> 21,8</t>
  </si>
  <si>
    <t> 19,56</t>
  </si>
  <si>
    <t> Почти не бы ла в употреблении</t>
  </si>
  <si>
    <t> 17,27</t>
  </si>
  <si>
    <t> 25</t>
  </si>
  <si>
    <t>Латунь и медно- никелевый сплав</t>
  </si>
  <si>
    <t> Не была в обращении</t>
  </si>
  <si>
    <t> 24</t>
  </si>
  <si>
    <t>Медно-никелевый сплав</t>
  </si>
  <si>
    <t> 27</t>
  </si>
  <si>
    <t>Марганцовистая латунь</t>
  </si>
  <si>
    <t> 22</t>
  </si>
  <si>
    <t> 18</t>
  </si>
  <si>
    <t> 15</t>
  </si>
  <si>
    <t>Запонки в коробке с надписью "Тиффани и КО"</t>
  </si>
  <si>
    <t>Серебро 925 пробы</t>
  </si>
  <si>
    <t>Браслет</t>
  </si>
  <si>
    <t>Цветочный орнамент</t>
  </si>
  <si>
    <t> Золотой браслет</t>
  </si>
  <si>
    <t>6 камней белого цвета</t>
  </si>
  <si>
    <t>Зажигалка "Зиппо"</t>
  </si>
  <si>
    <t>Желтый (латунь)</t>
  </si>
  <si>
    <t>В кожаном чехле, зажигалка 1993 года выпуска, без особых вставок, не лимитированная.</t>
  </si>
  <si>
    <t>Латунь</t>
  </si>
  <si>
    <t>Итого:</t>
  </si>
  <si>
    <t>Предметы старины и монеты</t>
  </si>
  <si>
    <t>Драгоценные изделия</t>
  </si>
  <si>
    <t>Предмет коллекционирования</t>
  </si>
  <si>
    <t>Лот 1</t>
  </si>
  <si>
    <t>Размер</t>
  </si>
  <si>
    <t>Лот 2</t>
  </si>
  <si>
    <t> Поделочные камни</t>
  </si>
  <si>
    <t> Браслет золотой 38 бриллиантов по 0,10 карата, цвет J, чистота SI1.</t>
  </si>
  <si>
    <t> Браслет золотой 54 бриллиантов, по 0,018 карата, цвет J, чистота SI1.</t>
  </si>
  <si>
    <t> Браслет золотой 49 бриллиантов по 0,04 карата, цвет J, чистота SI1.</t>
  </si>
  <si>
    <t> Браслет золотой 21 бриллиантов по 0,13 карата цвет J, чистота SI1.</t>
  </si>
  <si>
    <t>По результатам анализа металла прибором Niton XL2 американского производства установлена 583 проба.</t>
  </si>
  <si>
    <t>По результатам анализа металла прибором Niton XL2 американского производства установлена 430 проба</t>
  </si>
  <si>
    <t> Золотые серьги с бриллиантами 0,05ct цвет H, чистота SI1</t>
  </si>
  <si>
    <t> Кольцо и серьги золотые с бриллиантами,  вес установить не удалось по причине слишком мелких размеров камней встроенных в изделия, которые являются технически сложными и требуют отдельного взвешивания, что может привести к изменению состояния</t>
  </si>
  <si>
    <t> Поделочные камни, определить категорию (драгоценные/полудрагоценные) не представляется возможным</t>
  </si>
  <si>
    <t> Аметист, Полудрагоценные (оригинальные) камни.</t>
  </si>
  <si>
    <t> Цитрин, Полудрагоценные (оригинальные) камни</t>
  </si>
  <si>
    <t> Гранат, Полудрагоценные (оригинальные) камни</t>
  </si>
  <si>
    <t> Перидот, Полудрагоценные (оригинальные) камни</t>
  </si>
  <si>
    <t> Топаз, Полудрагоценные (оригинальные) камни</t>
  </si>
  <si>
    <t> Аквамарин, Полудрагоценные (оригинальные) камни</t>
  </si>
  <si>
    <t> Аметист, Полудрагоценные (оригинальные) камни</t>
  </si>
  <si>
    <t>  Камни природные, хромдиопсид, Полудрагоценные (оригинальные) камни</t>
  </si>
  <si>
    <t>Камни природные, хромдиопсид, Полудрагоценные (оригинальные) камни</t>
  </si>
  <si>
    <t>Родолит, Полудрагоценные (оригинальные) камни</t>
  </si>
  <si>
    <t>Лот 3</t>
  </si>
  <si>
    <t>не применимо</t>
  </si>
  <si>
    <t>Рыночная стоимость (всего), с НДС руб</t>
  </si>
  <si>
    <t>Рыночная стоимость (всего), с  НДС руб</t>
  </si>
  <si>
    <t>Кол-во, шт.</t>
  </si>
  <si>
    <t>Размер, мм</t>
  </si>
  <si>
    <t>36*38*14</t>
  </si>
  <si>
    <t>30*30</t>
  </si>
  <si>
    <t>76*38*12</t>
  </si>
  <si>
    <t>Цвет / металл</t>
  </si>
  <si>
    <t>Стоимость за 1 ед., без НДС,  руб.</t>
  </si>
  <si>
    <t>Стоимость за 1 ед., с НДС,  руб.</t>
  </si>
  <si>
    <t>№
/
Номер фото</t>
  </si>
  <si>
    <t> Золотые часы с шестью бриллиантами, предположительно по 0,05ct, цвет H, чистота VS2.</t>
  </si>
  <si>
    <t>Монета "НИКОЛАЙ 2" 5 Рублей 1900 г.</t>
  </si>
  <si>
    <t>Монета "НИКОЛАЙ 2" 10 Рублей 1901 г.</t>
  </si>
  <si>
    <t>Монета "НИКОЛАЙ 2" 10 Рублей 1899 г.</t>
  </si>
  <si>
    <t>Монета белого металла "Молотобоец" 1926 г.</t>
  </si>
  <si>
    <t>Монета, "НИКОЛАЙ 2" 5 Рублей 1902 г. (желтый металл)</t>
  </si>
  <si>
    <t>Монета, "НИКОЛАЙ 2" 5 Рублей 1901 г. (желтый металл)</t>
  </si>
  <si>
    <t>Монета, "НИКОЛАЙ 2" 5 Рублей 1900 г. (желтый металл)</t>
  </si>
  <si>
    <t>Монета, "НИКОЛАЙ 2" 5 Рублей 1899 г. (желтый металл)</t>
  </si>
  <si>
    <t>Монета, "НИКОЛАЙ 2" 5 Рублей 1898 г. (желтый металл)</t>
  </si>
  <si>
    <t>Монета, "НИКОЛАЙ 2" 5 Рублей 1897 г. (желтый металл)</t>
  </si>
  <si>
    <t>Монета, "НИКОЛАЙ 2" 10 Рублей 1900 г. (желтый металл)</t>
  </si>
  <si>
    <t>Монета, "НИКОЛАЙ 2" 10 Рублей 1899 г. (желтый металл)</t>
  </si>
  <si>
    <t>Монета, "НИКОЛАЙ 2" 1 Рубль 1899 г.</t>
  </si>
  <si>
    <t>Монета,"НИКОЛАЙ 2" 1 Рубль 1906 г.</t>
  </si>
  <si>
    <t>Монета, "НИКОЛАЙ 2" 1 Рубль 1912 г.</t>
  </si>
  <si>
    <t>Монета, "НИКОЛАЙ 2" 1 Рубль 1897 г.</t>
  </si>
  <si>
    <t>Монета, "В память 100-летия Отечественной войны 1812 года" 1 Рубль 1912 г.</t>
  </si>
  <si>
    <t>Монета, "300 лет Дома Романовых" 1 Рубль, 1913 г.</t>
  </si>
  <si>
    <t>Монета, "Коронация Николая 2" 1 Рубль, 1896 г.</t>
  </si>
  <si>
    <t xml:space="preserve">Монета, "Коронация Александра 3" 1 Рубль, 1883 г. </t>
  </si>
  <si>
    <t>Монета, 3/4 Рубля 5 ZLOT 1840 г.</t>
  </si>
  <si>
    <t xml:space="preserve">Монета, 1 Рубль 1830 г. </t>
  </si>
  <si>
    <t>Монета, 1 Рубль 1834 г.</t>
  </si>
  <si>
    <t>Монета, 1 Рубль 1818 г.</t>
  </si>
  <si>
    <t>Монета, 5 Копеек 1905 г.</t>
  </si>
  <si>
    <t>Монета, 5 Копеек 1903 г.</t>
  </si>
  <si>
    <t>Монета, 1 Рубль 1922 г.</t>
  </si>
  <si>
    <t>Монета, 20 Копеек 1923 г.</t>
  </si>
  <si>
    <t>Монета, 20 Копеек 1922 г.</t>
  </si>
  <si>
    <t>Монета, 15 Копеек 1922 г.</t>
  </si>
  <si>
    <t>Монета, 10 Копеек 1922 г.</t>
  </si>
  <si>
    <t>Монета, 50 Копеек 1921 г.</t>
  </si>
  <si>
    <t>Монета, 20 Копеек 1921 г.</t>
  </si>
  <si>
    <t>Монета, 15 Копеек 1921 г.</t>
  </si>
  <si>
    <t>Монета, 10 Копеек 1921 г.</t>
  </si>
  <si>
    <t>Монета, 1 Рубль 1924 г.</t>
  </si>
  <si>
    <t>Монета, 50 Копеек 1922 г.</t>
  </si>
  <si>
    <t>Монета, 50 Копеек 1924 г.</t>
  </si>
  <si>
    <t>Монета, 50 Копеек 1925 г.</t>
  </si>
  <si>
    <t>Монета, 15 Копеек 1923 г.</t>
  </si>
  <si>
    <t>Монета, 10 Копеек 1923 г.</t>
  </si>
  <si>
    <t>Монета, 20 Копеек 1924 г.</t>
  </si>
  <si>
    <t>Монета, 15 Копеек 1924 г.</t>
  </si>
  <si>
    <t>Монета, 10 Копеек 1924 г.</t>
  </si>
  <si>
    <t>Монета, 10 Рублей 1991 г.</t>
  </si>
  <si>
    <t>Монета, 5 Рублей 1991 г.</t>
  </si>
  <si>
    <t>Монета, 1 Рубль 1991 г.</t>
  </si>
  <si>
    <t>Монета, 50 Копеек 1991 г.</t>
  </si>
  <si>
    <t>Монета, 10 Копеек 1991 г.</t>
  </si>
  <si>
    <t>Монета, 20 Копеек 1991 г. СССР</t>
  </si>
  <si>
    <t>Монета, 15 Копеек 1991 г. СССР</t>
  </si>
  <si>
    <t>Монета, 5 Копеек 1991 г. СССР</t>
  </si>
  <si>
    <t>Монета, 3 Копейки 1991 г. СССР</t>
  </si>
  <si>
    <t>Монета, 2 Копейки 1991 г. СССР</t>
  </si>
  <si>
    <t>Монета, 1 Копейка 1991 г.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</si>
</sst>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1A6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80" zoomScaleNormal="80" workbookViewId="0">
      <selection sqref="A1:M1"/>
    </sheetView>
  </sheetViews>
  <sheetFormatPr defaultRowHeight="45" customHeight="1" x14ac:dyDescent="0.2"/>
  <cols>
    <col min="1" max="1" width="9.140625" style="3" customWidth="1"/>
    <col min="2" max="2" width="33.42578125" style="3" customWidth="1"/>
    <col min="3" max="3" width="10.85546875" style="3" customWidth="1"/>
    <col min="4" max="4" width="16.28515625" style="3" customWidth="1"/>
    <col min="5" max="5" width="10.85546875" style="3" customWidth="1"/>
    <col min="6" max="6" width="20.7109375" style="3" customWidth="1"/>
    <col min="7" max="7" width="20.85546875" style="3" customWidth="1"/>
    <col min="8" max="8" width="35.140625" style="3" customWidth="1"/>
    <col min="9" max="9" width="16" style="3" customWidth="1"/>
    <col min="10" max="10" width="13.140625" style="3" customWidth="1"/>
    <col min="11" max="13" width="19.5703125" style="3" customWidth="1"/>
    <col min="14" max="16384" width="9.140625" style="3"/>
  </cols>
  <sheetData>
    <row r="1" spans="1:13" s="6" customFormat="1" ht="45" customHeight="1" x14ac:dyDescent="0.25">
      <c r="A1" s="19" t="s">
        <v>311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6" customFormat="1" ht="45" customHeight="1" x14ac:dyDescent="0.25">
      <c r="A2" s="20" t="s">
        <v>308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68.25" customHeight="1" x14ac:dyDescent="0.2">
      <c r="A3" s="2" t="s">
        <v>346</v>
      </c>
      <c r="B3" s="2" t="s">
        <v>0</v>
      </c>
      <c r="C3" s="2" t="s">
        <v>338</v>
      </c>
      <c r="D3" s="2" t="s">
        <v>339</v>
      </c>
      <c r="E3" s="2" t="s">
        <v>1</v>
      </c>
      <c r="F3" s="2" t="s">
        <v>343</v>
      </c>
      <c r="G3" s="2" t="s">
        <v>2</v>
      </c>
      <c r="H3" s="2" t="s">
        <v>3</v>
      </c>
      <c r="I3" s="2" t="s">
        <v>4</v>
      </c>
      <c r="J3" s="2" t="s">
        <v>344</v>
      </c>
      <c r="K3" s="2" t="s">
        <v>6</v>
      </c>
      <c r="L3" s="2" t="s">
        <v>345</v>
      </c>
      <c r="M3" s="2" t="s">
        <v>337</v>
      </c>
    </row>
    <row r="4" spans="1:13" ht="55.5" customHeight="1" x14ac:dyDescent="0.2">
      <c r="A4" s="4">
        <v>1</v>
      </c>
      <c r="B4" s="5" t="s">
        <v>7</v>
      </c>
      <c r="C4" s="4">
        <v>1</v>
      </c>
      <c r="D4" s="4" t="s">
        <v>340</v>
      </c>
      <c r="E4" s="4">
        <v>38</v>
      </c>
      <c r="F4" s="4" t="s">
        <v>8</v>
      </c>
      <c r="G4" s="4" t="s">
        <v>9</v>
      </c>
      <c r="H4" s="4"/>
      <c r="I4" s="4" t="s">
        <v>10</v>
      </c>
      <c r="J4" s="16">
        <v>152000</v>
      </c>
      <c r="K4" s="16">
        <v>152000</v>
      </c>
      <c r="L4" s="16">
        <f>J4*1.2</f>
        <v>182400</v>
      </c>
      <c r="M4" s="16">
        <f>K4*1.2</f>
        <v>182400</v>
      </c>
    </row>
    <row r="5" spans="1:13" ht="45" customHeight="1" x14ac:dyDescent="0.2">
      <c r="A5" s="4">
        <v>2</v>
      </c>
      <c r="B5" s="5" t="s">
        <v>17</v>
      </c>
      <c r="C5" s="4">
        <v>1</v>
      </c>
      <c r="D5" s="4" t="s">
        <v>341</v>
      </c>
      <c r="E5" s="4">
        <v>46.7</v>
      </c>
      <c r="F5" s="4" t="s">
        <v>8</v>
      </c>
      <c r="G5" s="4" t="s">
        <v>13</v>
      </c>
      <c r="H5" s="4"/>
      <c r="I5" s="4">
        <v>375</v>
      </c>
      <c r="J5" s="16">
        <v>119500</v>
      </c>
      <c r="K5" s="16">
        <v>119500</v>
      </c>
      <c r="L5" s="16">
        <f t="shared" ref="L5:L17" si="0">J5*1.2</f>
        <v>143400</v>
      </c>
      <c r="M5" s="16">
        <f t="shared" ref="M5:M12" si="1">K5*1.2</f>
        <v>143400</v>
      </c>
    </row>
    <row r="6" spans="1:13" ht="45" customHeight="1" x14ac:dyDescent="0.2">
      <c r="A6" s="4">
        <v>3</v>
      </c>
      <c r="B6" s="5" t="s">
        <v>348</v>
      </c>
      <c r="C6" s="4">
        <v>1</v>
      </c>
      <c r="D6" s="4" t="s">
        <v>18</v>
      </c>
      <c r="E6" s="4">
        <v>4.3</v>
      </c>
      <c r="F6" s="4" t="s">
        <v>8</v>
      </c>
      <c r="G6" s="4" t="s">
        <v>13</v>
      </c>
      <c r="H6" s="4" t="s">
        <v>19</v>
      </c>
      <c r="I6" s="4">
        <v>900</v>
      </c>
      <c r="J6" s="16">
        <v>27000</v>
      </c>
      <c r="K6" s="16">
        <v>27000</v>
      </c>
      <c r="L6" s="16">
        <f t="shared" si="0"/>
        <v>32400</v>
      </c>
      <c r="M6" s="16">
        <f t="shared" si="1"/>
        <v>32400</v>
      </c>
    </row>
    <row r="7" spans="1:13" ht="45" customHeight="1" x14ac:dyDescent="0.2">
      <c r="A7" s="4">
        <v>4</v>
      </c>
      <c r="B7" s="5" t="s">
        <v>349</v>
      </c>
      <c r="C7" s="4">
        <v>3</v>
      </c>
      <c r="D7" s="4" t="s">
        <v>20</v>
      </c>
      <c r="E7" s="4">
        <v>25.7</v>
      </c>
      <c r="F7" s="4" t="s">
        <v>8</v>
      </c>
      <c r="G7" s="4" t="s">
        <v>13</v>
      </c>
      <c r="H7" s="4" t="s">
        <v>19</v>
      </c>
      <c r="I7" s="4">
        <v>900</v>
      </c>
      <c r="J7" s="16">
        <v>58000</v>
      </c>
      <c r="K7" s="16">
        <v>174000</v>
      </c>
      <c r="L7" s="16">
        <f t="shared" si="0"/>
        <v>69600</v>
      </c>
      <c r="M7" s="16">
        <f t="shared" si="1"/>
        <v>208800</v>
      </c>
    </row>
    <row r="8" spans="1:13" ht="45" customHeight="1" x14ac:dyDescent="0.2">
      <c r="A8" s="4">
        <v>5</v>
      </c>
      <c r="B8" s="5" t="s">
        <v>350</v>
      </c>
      <c r="C8" s="4">
        <v>2</v>
      </c>
      <c r="D8" s="4" t="s">
        <v>20</v>
      </c>
      <c r="E8" s="4">
        <v>17.2</v>
      </c>
      <c r="F8" s="4" t="s">
        <v>8</v>
      </c>
      <c r="G8" s="4" t="s">
        <v>13</v>
      </c>
      <c r="H8" s="4" t="s">
        <v>21</v>
      </c>
      <c r="I8" s="4">
        <v>900</v>
      </c>
      <c r="J8" s="16">
        <v>58000</v>
      </c>
      <c r="K8" s="16">
        <v>116000</v>
      </c>
      <c r="L8" s="16">
        <f t="shared" si="0"/>
        <v>69600</v>
      </c>
      <c r="M8" s="16">
        <f t="shared" si="1"/>
        <v>139200</v>
      </c>
    </row>
    <row r="9" spans="1:13" ht="45" customHeight="1" x14ac:dyDescent="0.2">
      <c r="A9" s="4">
        <v>6</v>
      </c>
      <c r="B9" s="5" t="s">
        <v>351</v>
      </c>
      <c r="C9" s="4">
        <v>1</v>
      </c>
      <c r="D9" s="4" t="s">
        <v>22</v>
      </c>
      <c r="E9" s="4">
        <v>10</v>
      </c>
      <c r="F9" s="4" t="s">
        <v>8</v>
      </c>
      <c r="G9" s="4" t="s">
        <v>13</v>
      </c>
      <c r="H9" s="4" t="s">
        <v>23</v>
      </c>
      <c r="I9" s="4">
        <v>900</v>
      </c>
      <c r="J9" s="16">
        <v>500</v>
      </c>
      <c r="K9" s="16">
        <v>500</v>
      </c>
      <c r="L9" s="16">
        <f t="shared" si="0"/>
        <v>600</v>
      </c>
      <c r="M9" s="16">
        <f t="shared" si="1"/>
        <v>600</v>
      </c>
    </row>
    <row r="10" spans="1:13" ht="45" customHeight="1" x14ac:dyDescent="0.2">
      <c r="A10" s="4">
        <v>7</v>
      </c>
      <c r="B10" s="5" t="s">
        <v>352</v>
      </c>
      <c r="C10" s="4">
        <v>1</v>
      </c>
      <c r="D10" s="4" t="s">
        <v>18</v>
      </c>
      <c r="E10" s="4">
        <v>4.2</v>
      </c>
      <c r="F10" s="4" t="s">
        <v>8</v>
      </c>
      <c r="G10" s="4" t="s">
        <v>13</v>
      </c>
      <c r="H10" s="4" t="s">
        <v>19</v>
      </c>
      <c r="I10" s="4">
        <v>900</v>
      </c>
      <c r="J10" s="16">
        <v>27000</v>
      </c>
      <c r="K10" s="16">
        <v>27000</v>
      </c>
      <c r="L10" s="16">
        <f t="shared" si="0"/>
        <v>32400</v>
      </c>
      <c r="M10" s="16">
        <f t="shared" si="1"/>
        <v>32400</v>
      </c>
    </row>
    <row r="11" spans="1:13" ht="45" customHeight="1" x14ac:dyDescent="0.2">
      <c r="A11" s="4">
        <v>8</v>
      </c>
      <c r="B11" s="5" t="s">
        <v>353</v>
      </c>
      <c r="C11" s="4">
        <v>2</v>
      </c>
      <c r="D11" s="4" t="s">
        <v>18</v>
      </c>
      <c r="E11" s="4">
        <v>8.6</v>
      </c>
      <c r="F11" s="4" t="s">
        <v>8</v>
      </c>
      <c r="G11" s="4" t="s">
        <v>13</v>
      </c>
      <c r="H11" s="4" t="s">
        <v>19</v>
      </c>
      <c r="I11" s="4">
        <v>900</v>
      </c>
      <c r="J11" s="16">
        <v>27000</v>
      </c>
      <c r="K11" s="16">
        <v>54000</v>
      </c>
      <c r="L11" s="16">
        <f t="shared" si="0"/>
        <v>32400</v>
      </c>
      <c r="M11" s="16">
        <f t="shared" si="1"/>
        <v>64800</v>
      </c>
    </row>
    <row r="12" spans="1:13" ht="45" customHeight="1" x14ac:dyDescent="0.2">
      <c r="A12" s="4">
        <v>9</v>
      </c>
      <c r="B12" s="5" t="s">
        <v>354</v>
      </c>
      <c r="C12" s="4">
        <v>3</v>
      </c>
      <c r="D12" s="4" t="s">
        <v>18</v>
      </c>
      <c r="E12" s="4">
        <v>12.9</v>
      </c>
      <c r="F12" s="4" t="s">
        <v>8</v>
      </c>
      <c r="G12" s="4" t="s">
        <v>13</v>
      </c>
      <c r="H12" s="4" t="s">
        <v>19</v>
      </c>
      <c r="I12" s="4">
        <v>900</v>
      </c>
      <c r="J12" s="16">
        <v>27000</v>
      </c>
      <c r="K12" s="16">
        <v>81000</v>
      </c>
      <c r="L12" s="16">
        <f t="shared" si="0"/>
        <v>32400</v>
      </c>
      <c r="M12" s="16">
        <f t="shared" si="1"/>
        <v>97200</v>
      </c>
    </row>
    <row r="13" spans="1:13" ht="45" customHeight="1" x14ac:dyDescent="0.2">
      <c r="A13" s="4">
        <v>10</v>
      </c>
      <c r="B13" s="5" t="s">
        <v>355</v>
      </c>
      <c r="C13" s="18">
        <v>2</v>
      </c>
      <c r="D13" s="4" t="s">
        <v>18</v>
      </c>
      <c r="E13" s="4">
        <v>8.6</v>
      </c>
      <c r="F13" s="4" t="s">
        <v>8</v>
      </c>
      <c r="G13" s="4" t="s">
        <v>13</v>
      </c>
      <c r="H13" s="4" t="s">
        <v>19</v>
      </c>
      <c r="I13" s="4">
        <v>900</v>
      </c>
      <c r="J13" s="16">
        <v>27000</v>
      </c>
      <c r="K13" s="16">
        <v>54000</v>
      </c>
      <c r="L13" s="16">
        <f t="shared" si="0"/>
        <v>32400</v>
      </c>
      <c r="M13" s="16">
        <v>64800</v>
      </c>
    </row>
    <row r="14" spans="1:13" ht="47.25" customHeight="1" x14ac:dyDescent="0.2">
      <c r="A14" s="4">
        <v>11</v>
      </c>
      <c r="B14" s="5" t="s">
        <v>356</v>
      </c>
      <c r="C14" s="18">
        <v>2</v>
      </c>
      <c r="D14" s="4" t="s">
        <v>18</v>
      </c>
      <c r="E14" s="4">
        <v>8.6</v>
      </c>
      <c r="F14" s="4" t="s">
        <v>8</v>
      </c>
      <c r="G14" s="4" t="s">
        <v>13</v>
      </c>
      <c r="H14" s="4" t="s">
        <v>19</v>
      </c>
      <c r="I14" s="4">
        <v>900</v>
      </c>
      <c r="J14" s="16">
        <v>27000</v>
      </c>
      <c r="K14" s="16">
        <v>54000</v>
      </c>
      <c r="L14" s="16">
        <f t="shared" si="0"/>
        <v>32400</v>
      </c>
      <c r="M14" s="16">
        <v>64800</v>
      </c>
    </row>
    <row r="15" spans="1:13" ht="45" customHeight="1" x14ac:dyDescent="0.2">
      <c r="A15" s="4">
        <v>12</v>
      </c>
      <c r="B15" s="5" t="s">
        <v>357</v>
      </c>
      <c r="C15" s="18">
        <v>1</v>
      </c>
      <c r="D15" s="4" t="s">
        <v>18</v>
      </c>
      <c r="E15" s="4">
        <v>4.3</v>
      </c>
      <c r="F15" s="4" t="s">
        <v>8</v>
      </c>
      <c r="G15" s="4" t="s">
        <v>13</v>
      </c>
      <c r="H15" s="4" t="s">
        <v>19</v>
      </c>
      <c r="I15" s="4">
        <v>900</v>
      </c>
      <c r="J15" s="16">
        <v>27000</v>
      </c>
      <c r="K15" s="16">
        <v>27000</v>
      </c>
      <c r="L15" s="16">
        <f t="shared" si="0"/>
        <v>32400</v>
      </c>
      <c r="M15" s="16">
        <v>32400</v>
      </c>
    </row>
    <row r="16" spans="1:13" ht="45" customHeight="1" x14ac:dyDescent="0.2">
      <c r="A16" s="4">
        <v>13</v>
      </c>
      <c r="B16" s="5" t="s">
        <v>358</v>
      </c>
      <c r="C16" s="18">
        <v>1</v>
      </c>
      <c r="D16" s="4" t="s">
        <v>20</v>
      </c>
      <c r="E16" s="4">
        <v>8.6</v>
      </c>
      <c r="F16" s="4" t="s">
        <v>8</v>
      </c>
      <c r="G16" s="4" t="s">
        <v>13</v>
      </c>
      <c r="H16" s="4" t="s">
        <v>76</v>
      </c>
      <c r="I16" s="4">
        <v>900</v>
      </c>
      <c r="J16" s="16">
        <v>58000</v>
      </c>
      <c r="K16" s="16">
        <v>58000</v>
      </c>
      <c r="L16" s="16">
        <f t="shared" si="0"/>
        <v>69600</v>
      </c>
      <c r="M16" s="16">
        <v>69600</v>
      </c>
    </row>
    <row r="17" spans="1:13" ht="45" customHeight="1" x14ac:dyDescent="0.2">
      <c r="A17" s="4">
        <v>14</v>
      </c>
      <c r="B17" s="5" t="s">
        <v>359</v>
      </c>
      <c r="C17" s="18">
        <v>1</v>
      </c>
      <c r="D17" s="4" t="s">
        <v>20</v>
      </c>
      <c r="E17" s="4">
        <v>8.6</v>
      </c>
      <c r="F17" s="4" t="s">
        <v>8</v>
      </c>
      <c r="G17" s="4" t="s">
        <v>13</v>
      </c>
      <c r="H17" s="4" t="s">
        <v>76</v>
      </c>
      <c r="I17" s="4">
        <v>900</v>
      </c>
      <c r="J17" s="16">
        <v>58000</v>
      </c>
      <c r="K17" s="16">
        <v>58000</v>
      </c>
      <c r="L17" s="16">
        <f t="shared" si="0"/>
        <v>69600</v>
      </c>
      <c r="M17" s="16">
        <v>69600</v>
      </c>
    </row>
    <row r="18" spans="1:13" ht="45" customHeight="1" x14ac:dyDescent="0.2">
      <c r="A18" s="4">
        <v>15</v>
      </c>
      <c r="B18" s="5" t="s">
        <v>88</v>
      </c>
      <c r="C18" s="18">
        <v>1</v>
      </c>
      <c r="D18" s="4"/>
      <c r="E18" s="4">
        <v>5.7</v>
      </c>
      <c r="F18" s="4" t="s">
        <v>10</v>
      </c>
      <c r="G18" s="4" t="s">
        <v>10</v>
      </c>
      <c r="H18" s="4" t="s">
        <v>314</v>
      </c>
      <c r="I18" s="4" t="s">
        <v>10</v>
      </c>
      <c r="J18" s="16" t="s">
        <v>10</v>
      </c>
      <c r="K18" s="16" t="s">
        <v>10</v>
      </c>
      <c r="L18" s="16" t="s">
        <v>10</v>
      </c>
      <c r="M18" s="16" t="s">
        <v>10</v>
      </c>
    </row>
    <row r="19" spans="1:13" ht="45" customHeight="1" x14ac:dyDescent="0.2">
      <c r="A19" s="4">
        <v>16</v>
      </c>
      <c r="B19" s="5" t="s">
        <v>89</v>
      </c>
      <c r="C19" s="18">
        <v>1</v>
      </c>
      <c r="D19" s="4">
        <v>18</v>
      </c>
      <c r="E19" s="4">
        <v>28.6</v>
      </c>
      <c r="F19" s="4" t="s">
        <v>8</v>
      </c>
      <c r="G19" s="4" t="s">
        <v>13</v>
      </c>
      <c r="H19" s="4" t="s">
        <v>90</v>
      </c>
      <c r="I19" s="4">
        <v>585</v>
      </c>
      <c r="J19" s="16">
        <v>106400</v>
      </c>
      <c r="K19" s="16">
        <v>106400</v>
      </c>
      <c r="L19" s="16">
        <f>J19*1.2</f>
        <v>127680</v>
      </c>
      <c r="M19" s="16">
        <v>127680</v>
      </c>
    </row>
    <row r="20" spans="1:13" ht="45" customHeight="1" x14ac:dyDescent="0.2">
      <c r="A20" s="4">
        <v>17</v>
      </c>
      <c r="B20" s="5" t="s">
        <v>95</v>
      </c>
      <c r="C20" s="18">
        <v>1</v>
      </c>
      <c r="D20" s="4"/>
      <c r="E20" s="4">
        <v>1.7</v>
      </c>
      <c r="F20" s="4" t="s">
        <v>8</v>
      </c>
      <c r="G20" s="4" t="s">
        <v>13</v>
      </c>
      <c r="H20" s="4" t="s">
        <v>96</v>
      </c>
      <c r="I20" s="4">
        <v>585</v>
      </c>
      <c r="J20" s="16">
        <v>6800</v>
      </c>
      <c r="K20" s="16">
        <v>6800</v>
      </c>
      <c r="L20" s="16">
        <f>J20*1.2</f>
        <v>8160</v>
      </c>
      <c r="M20" s="16">
        <v>8160</v>
      </c>
    </row>
    <row r="21" spans="1:13" ht="45" customHeight="1" x14ac:dyDescent="0.2">
      <c r="A21" s="4">
        <v>18</v>
      </c>
      <c r="B21" s="5" t="s">
        <v>273</v>
      </c>
      <c r="C21" s="18">
        <v>2</v>
      </c>
      <c r="D21" s="4"/>
      <c r="E21" s="4">
        <v>2.82</v>
      </c>
      <c r="F21" s="4" t="s">
        <v>66</v>
      </c>
      <c r="G21" s="4" t="s">
        <v>13</v>
      </c>
      <c r="H21" s="4" t="s">
        <v>274</v>
      </c>
      <c r="I21" s="5"/>
      <c r="J21" s="16">
        <v>100</v>
      </c>
      <c r="K21" s="16">
        <v>200</v>
      </c>
      <c r="L21" s="16">
        <f t="shared" ref="L21:L68" si="2">J21*1.2</f>
        <v>120</v>
      </c>
      <c r="M21" s="16">
        <v>240</v>
      </c>
    </row>
    <row r="22" spans="1:13" ht="45" customHeight="1" x14ac:dyDescent="0.2">
      <c r="A22" s="4">
        <v>19</v>
      </c>
      <c r="B22" s="5" t="s">
        <v>275</v>
      </c>
      <c r="C22" s="18">
        <v>2</v>
      </c>
      <c r="D22" s="4"/>
      <c r="E22" s="4">
        <v>2.95</v>
      </c>
      <c r="F22" s="4" t="s">
        <v>66</v>
      </c>
      <c r="G22" s="4" t="s">
        <v>13</v>
      </c>
      <c r="H22" s="4" t="s">
        <v>274</v>
      </c>
      <c r="I22" s="5"/>
      <c r="J22" s="16">
        <v>100</v>
      </c>
      <c r="K22" s="16">
        <v>200</v>
      </c>
      <c r="L22" s="16">
        <f t="shared" si="2"/>
        <v>120</v>
      </c>
      <c r="M22" s="16">
        <v>240</v>
      </c>
    </row>
    <row r="23" spans="1:13" ht="45" customHeight="1" x14ac:dyDescent="0.2">
      <c r="A23" s="4">
        <v>20</v>
      </c>
      <c r="B23" s="5" t="s">
        <v>360</v>
      </c>
      <c r="C23" s="18">
        <v>1</v>
      </c>
      <c r="D23" s="4" t="s">
        <v>276</v>
      </c>
      <c r="E23" s="4">
        <v>20</v>
      </c>
      <c r="F23" s="4" t="s">
        <v>66</v>
      </c>
      <c r="G23" s="4" t="s">
        <v>13</v>
      </c>
      <c r="H23" s="4" t="s">
        <v>19</v>
      </c>
      <c r="I23" s="4">
        <v>900</v>
      </c>
      <c r="J23" s="16">
        <v>5000</v>
      </c>
      <c r="K23" s="16">
        <v>5000</v>
      </c>
      <c r="L23" s="16">
        <f t="shared" si="2"/>
        <v>6000</v>
      </c>
      <c r="M23" s="16">
        <v>6000</v>
      </c>
    </row>
    <row r="24" spans="1:13" ht="45" customHeight="1" x14ac:dyDescent="0.2">
      <c r="A24" s="4">
        <v>21</v>
      </c>
      <c r="B24" s="5" t="s">
        <v>361</v>
      </c>
      <c r="C24" s="18">
        <v>1</v>
      </c>
      <c r="D24" s="4" t="s">
        <v>276</v>
      </c>
      <c r="E24" s="4">
        <v>20</v>
      </c>
      <c r="F24" s="4" t="s">
        <v>66</v>
      </c>
      <c r="G24" s="4" t="s">
        <v>13</v>
      </c>
      <c r="H24" s="4" t="s">
        <v>277</v>
      </c>
      <c r="I24" s="4">
        <v>900</v>
      </c>
      <c r="J24" s="16">
        <v>20000</v>
      </c>
      <c r="K24" s="16">
        <v>20000</v>
      </c>
      <c r="L24" s="16">
        <f t="shared" si="2"/>
        <v>24000</v>
      </c>
      <c r="M24" s="16">
        <v>24000</v>
      </c>
    </row>
    <row r="25" spans="1:13" ht="45" customHeight="1" x14ac:dyDescent="0.2">
      <c r="A25" s="4">
        <v>22</v>
      </c>
      <c r="B25" s="5" t="s">
        <v>362</v>
      </c>
      <c r="C25" s="18">
        <v>1</v>
      </c>
      <c r="D25" s="4" t="s">
        <v>276</v>
      </c>
      <c r="E25" s="4">
        <v>20</v>
      </c>
      <c r="F25" s="4" t="s">
        <v>66</v>
      </c>
      <c r="G25" s="4" t="s">
        <v>13</v>
      </c>
      <c r="H25" s="4" t="s">
        <v>19</v>
      </c>
      <c r="I25" s="4">
        <v>900</v>
      </c>
      <c r="J25" s="16">
        <v>15000</v>
      </c>
      <c r="K25" s="16">
        <v>15000</v>
      </c>
      <c r="L25" s="16">
        <f t="shared" si="2"/>
        <v>18000</v>
      </c>
      <c r="M25" s="16">
        <v>18000</v>
      </c>
    </row>
    <row r="26" spans="1:13" ht="45" customHeight="1" x14ac:dyDescent="0.2">
      <c r="A26" s="4">
        <v>23</v>
      </c>
      <c r="B26" s="5" t="s">
        <v>363</v>
      </c>
      <c r="C26" s="18">
        <v>1</v>
      </c>
      <c r="D26" s="4" t="s">
        <v>276</v>
      </c>
      <c r="E26" s="4">
        <v>20</v>
      </c>
      <c r="F26" s="4" t="s">
        <v>66</v>
      </c>
      <c r="G26" s="4" t="s">
        <v>13</v>
      </c>
      <c r="H26" s="4" t="s">
        <v>277</v>
      </c>
      <c r="I26" s="4">
        <v>900</v>
      </c>
      <c r="J26" s="16">
        <v>2000</v>
      </c>
      <c r="K26" s="16">
        <v>2000</v>
      </c>
      <c r="L26" s="16">
        <f t="shared" si="2"/>
        <v>2400</v>
      </c>
      <c r="M26" s="16">
        <v>2400</v>
      </c>
    </row>
    <row r="27" spans="1:13" ht="45" customHeight="1" x14ac:dyDescent="0.2">
      <c r="A27" s="4">
        <v>24</v>
      </c>
      <c r="B27" s="5" t="s">
        <v>364</v>
      </c>
      <c r="C27" s="18">
        <v>1</v>
      </c>
      <c r="D27" s="4" t="s">
        <v>276</v>
      </c>
      <c r="E27" s="4">
        <v>20</v>
      </c>
      <c r="F27" s="4" t="s">
        <v>66</v>
      </c>
      <c r="G27" s="4" t="s">
        <v>13</v>
      </c>
      <c r="H27" s="4" t="s">
        <v>19</v>
      </c>
      <c r="I27" s="4">
        <v>900</v>
      </c>
      <c r="J27" s="16">
        <v>150000</v>
      </c>
      <c r="K27" s="16">
        <v>150000</v>
      </c>
      <c r="L27" s="16">
        <f t="shared" si="2"/>
        <v>180000</v>
      </c>
      <c r="M27" s="16">
        <v>180000</v>
      </c>
    </row>
    <row r="28" spans="1:13" ht="45" customHeight="1" x14ac:dyDescent="0.2">
      <c r="A28" s="4">
        <v>25</v>
      </c>
      <c r="B28" s="5" t="s">
        <v>365</v>
      </c>
      <c r="C28" s="18">
        <v>1</v>
      </c>
      <c r="D28" s="4" t="s">
        <v>276</v>
      </c>
      <c r="E28" s="4">
        <v>20</v>
      </c>
      <c r="F28" s="4" t="s">
        <v>66</v>
      </c>
      <c r="G28" s="4" t="s">
        <v>13</v>
      </c>
      <c r="H28" s="4" t="s">
        <v>19</v>
      </c>
      <c r="I28" s="4">
        <v>900</v>
      </c>
      <c r="J28" s="16">
        <v>9000</v>
      </c>
      <c r="K28" s="16">
        <v>9000</v>
      </c>
      <c r="L28" s="16">
        <f t="shared" si="2"/>
        <v>10800</v>
      </c>
      <c r="M28" s="16">
        <v>10800</v>
      </c>
    </row>
    <row r="29" spans="1:13" ht="45" customHeight="1" x14ac:dyDescent="0.2">
      <c r="A29" s="4">
        <v>26</v>
      </c>
      <c r="B29" s="5" t="s">
        <v>366</v>
      </c>
      <c r="C29" s="18">
        <v>1</v>
      </c>
      <c r="D29" s="4" t="s">
        <v>276</v>
      </c>
      <c r="E29" s="4">
        <v>20</v>
      </c>
      <c r="F29" s="4" t="s">
        <v>66</v>
      </c>
      <c r="G29" s="4" t="s">
        <v>13</v>
      </c>
      <c r="H29" s="4" t="s">
        <v>19</v>
      </c>
      <c r="I29" s="4">
        <v>900</v>
      </c>
      <c r="J29" s="16">
        <v>45000</v>
      </c>
      <c r="K29" s="16">
        <v>45000</v>
      </c>
      <c r="L29" s="16">
        <f t="shared" si="2"/>
        <v>54000</v>
      </c>
      <c r="M29" s="16">
        <v>54000</v>
      </c>
    </row>
    <row r="30" spans="1:13" ht="45" customHeight="1" x14ac:dyDescent="0.2">
      <c r="A30" s="4">
        <v>27</v>
      </c>
      <c r="B30" s="5" t="s">
        <v>367</v>
      </c>
      <c r="C30" s="18">
        <v>1</v>
      </c>
      <c r="D30" s="4" t="s">
        <v>276</v>
      </c>
      <c r="E30" s="4">
        <v>20</v>
      </c>
      <c r="F30" s="4" t="s">
        <v>66</v>
      </c>
      <c r="G30" s="4" t="s">
        <v>13</v>
      </c>
      <c r="H30" s="4" t="s">
        <v>19</v>
      </c>
      <c r="I30" s="4">
        <v>900</v>
      </c>
      <c r="J30" s="16">
        <v>40000</v>
      </c>
      <c r="K30" s="16">
        <v>40000</v>
      </c>
      <c r="L30" s="16">
        <f t="shared" si="2"/>
        <v>48000</v>
      </c>
      <c r="M30" s="16">
        <v>48000</v>
      </c>
    </row>
    <row r="31" spans="1:13" ht="45" customHeight="1" x14ac:dyDescent="0.2">
      <c r="A31" s="4">
        <v>28</v>
      </c>
      <c r="B31" s="5" t="s">
        <v>368</v>
      </c>
      <c r="C31" s="18">
        <v>1</v>
      </c>
      <c r="D31" s="4" t="s">
        <v>278</v>
      </c>
      <c r="E31" s="4">
        <v>15.55</v>
      </c>
      <c r="F31" s="4" t="s">
        <v>66</v>
      </c>
      <c r="G31" s="4" t="s">
        <v>13</v>
      </c>
      <c r="H31" s="4" t="s">
        <v>279</v>
      </c>
      <c r="I31" s="4">
        <v>868</v>
      </c>
      <c r="J31" s="16">
        <v>1000</v>
      </c>
      <c r="K31" s="16">
        <v>1000</v>
      </c>
      <c r="L31" s="16">
        <f t="shared" si="2"/>
        <v>1200</v>
      </c>
      <c r="M31" s="16">
        <v>1200</v>
      </c>
    </row>
    <row r="32" spans="1:13" ht="45" customHeight="1" x14ac:dyDescent="0.2">
      <c r="A32" s="4">
        <v>29</v>
      </c>
      <c r="B32" s="5" t="s">
        <v>369</v>
      </c>
      <c r="C32" s="18">
        <v>1</v>
      </c>
      <c r="D32" s="4" t="s">
        <v>280</v>
      </c>
      <c r="E32" s="4">
        <v>20.73</v>
      </c>
      <c r="F32" s="4" t="s">
        <v>66</v>
      </c>
      <c r="G32" s="4" t="s">
        <v>13</v>
      </c>
      <c r="H32" s="4" t="s">
        <v>19</v>
      </c>
      <c r="I32" s="4">
        <v>868</v>
      </c>
      <c r="J32" s="16">
        <v>25000</v>
      </c>
      <c r="K32" s="16">
        <v>25000</v>
      </c>
      <c r="L32" s="16">
        <f t="shared" si="2"/>
        <v>30000</v>
      </c>
      <c r="M32" s="16">
        <v>30000</v>
      </c>
    </row>
    <row r="33" spans="1:13" ht="45" customHeight="1" x14ac:dyDescent="0.2">
      <c r="A33" s="4">
        <v>30</v>
      </c>
      <c r="B33" s="5" t="s">
        <v>370</v>
      </c>
      <c r="C33" s="18">
        <v>1</v>
      </c>
      <c r="D33" s="4" t="s">
        <v>280</v>
      </c>
      <c r="E33" s="4">
        <v>20.73</v>
      </c>
      <c r="F33" s="4" t="s">
        <v>66</v>
      </c>
      <c r="G33" s="4" t="s">
        <v>13</v>
      </c>
      <c r="H33" s="4" t="s">
        <v>277</v>
      </c>
      <c r="I33" s="4">
        <v>868</v>
      </c>
      <c r="J33" s="16">
        <v>4000</v>
      </c>
      <c r="K33" s="16">
        <v>4000</v>
      </c>
      <c r="L33" s="16">
        <f t="shared" si="2"/>
        <v>4800</v>
      </c>
      <c r="M33" s="16">
        <v>4800</v>
      </c>
    </row>
    <row r="34" spans="1:13" ht="45" customHeight="1" x14ac:dyDescent="0.2">
      <c r="A34" s="4">
        <v>31</v>
      </c>
      <c r="B34" s="5" t="s">
        <v>371</v>
      </c>
      <c r="C34" s="18">
        <v>1</v>
      </c>
      <c r="D34" s="4" t="s">
        <v>280</v>
      </c>
      <c r="E34" s="4">
        <v>20.73</v>
      </c>
      <c r="F34" s="4" t="s">
        <v>66</v>
      </c>
      <c r="G34" s="4" t="s">
        <v>13</v>
      </c>
      <c r="H34" s="4" t="s">
        <v>19</v>
      </c>
      <c r="I34" s="4">
        <v>868</v>
      </c>
      <c r="J34" s="16">
        <v>15000</v>
      </c>
      <c r="K34" s="16">
        <v>15000</v>
      </c>
      <c r="L34" s="16">
        <f t="shared" si="2"/>
        <v>18000</v>
      </c>
      <c r="M34" s="16">
        <v>18000</v>
      </c>
    </row>
    <row r="35" spans="1:13" ht="45" customHeight="1" x14ac:dyDescent="0.2">
      <c r="A35" s="4">
        <v>32</v>
      </c>
      <c r="B35" s="5" t="s">
        <v>372</v>
      </c>
      <c r="C35" s="18">
        <v>1</v>
      </c>
      <c r="D35" s="4" t="s">
        <v>281</v>
      </c>
      <c r="E35" s="4">
        <v>0.9</v>
      </c>
      <c r="F35" s="4" t="s">
        <v>66</v>
      </c>
      <c r="G35" s="4" t="s">
        <v>13</v>
      </c>
      <c r="H35" s="4" t="s">
        <v>282</v>
      </c>
      <c r="I35" s="4">
        <v>500</v>
      </c>
      <c r="J35" s="16">
        <v>1000</v>
      </c>
      <c r="K35" s="16">
        <v>1000</v>
      </c>
      <c r="L35" s="16">
        <f t="shared" si="2"/>
        <v>1200</v>
      </c>
      <c r="M35" s="16">
        <v>1200</v>
      </c>
    </row>
    <row r="36" spans="1:13" ht="45" customHeight="1" x14ac:dyDescent="0.2">
      <c r="A36" s="4">
        <v>33</v>
      </c>
      <c r="B36" s="5" t="s">
        <v>373</v>
      </c>
      <c r="C36" s="18">
        <v>1</v>
      </c>
      <c r="D36" s="4" t="s">
        <v>281</v>
      </c>
      <c r="E36" s="4">
        <v>0.9</v>
      </c>
      <c r="F36" s="4" t="s">
        <v>66</v>
      </c>
      <c r="G36" s="4" t="s">
        <v>13</v>
      </c>
      <c r="H36" s="4" t="s">
        <v>282</v>
      </c>
      <c r="I36" s="4">
        <v>500</v>
      </c>
      <c r="J36" s="16">
        <v>1000</v>
      </c>
      <c r="K36" s="16">
        <v>1000</v>
      </c>
      <c r="L36" s="16">
        <f t="shared" si="2"/>
        <v>1200</v>
      </c>
      <c r="M36" s="16">
        <v>1200</v>
      </c>
    </row>
    <row r="37" spans="1:13" ht="45" customHeight="1" x14ac:dyDescent="0.2">
      <c r="A37" s="4">
        <v>34</v>
      </c>
      <c r="B37" s="5" t="s">
        <v>372</v>
      </c>
      <c r="C37" s="18">
        <v>2</v>
      </c>
      <c r="D37" s="4" t="s">
        <v>281</v>
      </c>
      <c r="E37" s="4">
        <v>0.9</v>
      </c>
      <c r="F37" s="4" t="s">
        <v>66</v>
      </c>
      <c r="G37" s="4" t="s">
        <v>13</v>
      </c>
      <c r="H37" s="4" t="s">
        <v>282</v>
      </c>
      <c r="I37" s="4">
        <v>500</v>
      </c>
      <c r="J37" s="16">
        <v>1000</v>
      </c>
      <c r="K37" s="16">
        <v>2000</v>
      </c>
      <c r="L37" s="16">
        <f t="shared" si="2"/>
        <v>1200</v>
      </c>
      <c r="M37" s="16">
        <v>2400</v>
      </c>
    </row>
    <row r="38" spans="1:13" ht="45" customHeight="1" x14ac:dyDescent="0.2">
      <c r="A38" s="4">
        <v>35</v>
      </c>
      <c r="B38" s="5" t="s">
        <v>374</v>
      </c>
      <c r="C38" s="18">
        <v>1</v>
      </c>
      <c r="D38" s="4" t="s">
        <v>276</v>
      </c>
      <c r="E38" s="4">
        <v>20</v>
      </c>
      <c r="F38" s="4" t="s">
        <v>66</v>
      </c>
      <c r="G38" s="4" t="s">
        <v>13</v>
      </c>
      <c r="H38" s="4" t="s">
        <v>19</v>
      </c>
      <c r="I38" s="4">
        <v>900</v>
      </c>
      <c r="J38" s="16">
        <v>14000</v>
      </c>
      <c r="K38" s="16">
        <v>14000</v>
      </c>
      <c r="L38" s="16">
        <f t="shared" si="2"/>
        <v>16800</v>
      </c>
      <c r="M38" s="16">
        <v>16800</v>
      </c>
    </row>
    <row r="39" spans="1:13" ht="45" customHeight="1" x14ac:dyDescent="0.2">
      <c r="A39" s="4">
        <v>36</v>
      </c>
      <c r="B39" s="5" t="s">
        <v>375</v>
      </c>
      <c r="C39" s="18">
        <v>1</v>
      </c>
      <c r="D39" s="4" t="s">
        <v>283</v>
      </c>
      <c r="E39" s="4">
        <v>3.6</v>
      </c>
      <c r="F39" s="4" t="s">
        <v>66</v>
      </c>
      <c r="G39" s="4" t="s">
        <v>13</v>
      </c>
      <c r="H39" s="4" t="s">
        <v>23</v>
      </c>
      <c r="I39" s="4">
        <v>500</v>
      </c>
      <c r="J39" s="16">
        <v>200</v>
      </c>
      <c r="K39" s="16">
        <v>200</v>
      </c>
      <c r="L39" s="16">
        <f t="shared" si="2"/>
        <v>240</v>
      </c>
      <c r="M39" s="16">
        <v>240</v>
      </c>
    </row>
    <row r="40" spans="1:13" ht="45" customHeight="1" x14ac:dyDescent="0.2">
      <c r="A40" s="4">
        <v>37</v>
      </c>
      <c r="B40" s="5" t="s">
        <v>376</v>
      </c>
      <c r="C40" s="18">
        <v>1</v>
      </c>
      <c r="D40" s="4" t="s">
        <v>283</v>
      </c>
      <c r="E40" s="4">
        <v>3.6</v>
      </c>
      <c r="F40" s="4" t="s">
        <v>66</v>
      </c>
      <c r="G40" s="4" t="s">
        <v>13</v>
      </c>
      <c r="H40" s="4" t="s">
        <v>19</v>
      </c>
      <c r="I40" s="4">
        <v>500</v>
      </c>
      <c r="J40" s="16">
        <v>300</v>
      </c>
      <c r="K40" s="16">
        <v>300</v>
      </c>
      <c r="L40" s="16">
        <f t="shared" si="2"/>
        <v>360</v>
      </c>
      <c r="M40" s="16">
        <v>360</v>
      </c>
    </row>
    <row r="41" spans="1:13" ht="45" customHeight="1" x14ac:dyDescent="0.2">
      <c r="A41" s="4">
        <v>38</v>
      </c>
      <c r="B41" s="5" t="s">
        <v>377</v>
      </c>
      <c r="C41" s="18">
        <v>1</v>
      </c>
      <c r="D41" s="4" t="s">
        <v>284</v>
      </c>
      <c r="E41" s="4">
        <v>2.7</v>
      </c>
      <c r="F41" s="4" t="s">
        <v>66</v>
      </c>
      <c r="G41" s="4" t="s">
        <v>13</v>
      </c>
      <c r="H41" s="4" t="s">
        <v>285</v>
      </c>
      <c r="I41" s="4">
        <v>500</v>
      </c>
      <c r="J41" s="16">
        <v>200</v>
      </c>
      <c r="K41" s="16">
        <v>200</v>
      </c>
      <c r="L41" s="16">
        <f t="shared" si="2"/>
        <v>240</v>
      </c>
      <c r="M41" s="16">
        <v>240</v>
      </c>
    </row>
    <row r="42" spans="1:13" ht="45" customHeight="1" x14ac:dyDescent="0.2">
      <c r="A42" s="4">
        <v>39</v>
      </c>
      <c r="B42" s="5" t="s">
        <v>378</v>
      </c>
      <c r="C42" s="18">
        <v>1</v>
      </c>
      <c r="D42" s="4" t="s">
        <v>286</v>
      </c>
      <c r="E42" s="4">
        <v>1.8</v>
      </c>
      <c r="F42" s="4" t="s">
        <v>66</v>
      </c>
      <c r="G42" s="4" t="s">
        <v>13</v>
      </c>
      <c r="H42" s="4" t="s">
        <v>282</v>
      </c>
      <c r="I42" s="4">
        <v>500</v>
      </c>
      <c r="J42" s="16">
        <v>200</v>
      </c>
      <c r="K42" s="16">
        <v>200</v>
      </c>
      <c r="L42" s="16">
        <f t="shared" si="2"/>
        <v>240</v>
      </c>
      <c r="M42" s="16">
        <v>240</v>
      </c>
    </row>
    <row r="43" spans="1:13" ht="45" customHeight="1" x14ac:dyDescent="0.2">
      <c r="A43" s="4">
        <v>40</v>
      </c>
      <c r="B43" s="5" t="s">
        <v>379</v>
      </c>
      <c r="C43" s="18">
        <v>1</v>
      </c>
      <c r="D43" s="4" t="s">
        <v>22</v>
      </c>
      <c r="E43" s="4">
        <v>10</v>
      </c>
      <c r="F43" s="4" t="s">
        <v>66</v>
      </c>
      <c r="G43" s="4" t="s">
        <v>13</v>
      </c>
      <c r="H43" s="4" t="s">
        <v>282</v>
      </c>
      <c r="I43" s="4">
        <v>900</v>
      </c>
      <c r="J43" s="16">
        <v>1000</v>
      </c>
      <c r="K43" s="16">
        <v>1000</v>
      </c>
      <c r="L43" s="16">
        <f t="shared" si="2"/>
        <v>1200</v>
      </c>
      <c r="M43" s="16">
        <v>1200</v>
      </c>
    </row>
    <row r="44" spans="1:13" ht="45" customHeight="1" x14ac:dyDescent="0.2">
      <c r="A44" s="4">
        <v>41</v>
      </c>
      <c r="B44" s="5" t="s">
        <v>380</v>
      </c>
      <c r="C44" s="18">
        <v>1</v>
      </c>
      <c r="D44" s="4" t="s">
        <v>283</v>
      </c>
      <c r="E44" s="4">
        <v>3.6</v>
      </c>
      <c r="F44" s="4" t="s">
        <v>66</v>
      </c>
      <c r="G44" s="4" t="s">
        <v>13</v>
      </c>
      <c r="H44" s="4" t="s">
        <v>19</v>
      </c>
      <c r="I44" s="4">
        <v>500</v>
      </c>
      <c r="J44" s="16">
        <v>4000</v>
      </c>
      <c r="K44" s="16">
        <v>4000</v>
      </c>
      <c r="L44" s="16">
        <f t="shared" si="2"/>
        <v>4800</v>
      </c>
      <c r="M44" s="16">
        <v>4800</v>
      </c>
    </row>
    <row r="45" spans="1:13" ht="45" customHeight="1" x14ac:dyDescent="0.2">
      <c r="A45" s="4">
        <v>42</v>
      </c>
      <c r="B45" s="5" t="s">
        <v>381</v>
      </c>
      <c r="C45" s="18">
        <v>1</v>
      </c>
      <c r="D45" s="4" t="s">
        <v>284</v>
      </c>
      <c r="E45" s="4">
        <v>2.7</v>
      </c>
      <c r="F45" s="4" t="s">
        <v>66</v>
      </c>
      <c r="G45" s="4" t="s">
        <v>13</v>
      </c>
      <c r="H45" s="4" t="s">
        <v>23</v>
      </c>
      <c r="I45" s="4">
        <v>500</v>
      </c>
      <c r="J45" s="16">
        <v>200</v>
      </c>
      <c r="K45" s="16">
        <v>200</v>
      </c>
      <c r="L45" s="16">
        <f t="shared" si="2"/>
        <v>240</v>
      </c>
      <c r="M45" s="16">
        <v>240</v>
      </c>
    </row>
    <row r="46" spans="1:13" ht="45" customHeight="1" x14ac:dyDescent="0.2">
      <c r="A46" s="4">
        <v>43</v>
      </c>
      <c r="B46" s="5" t="s">
        <v>382</v>
      </c>
      <c r="C46" s="18">
        <v>1</v>
      </c>
      <c r="D46" s="4" t="s">
        <v>286</v>
      </c>
      <c r="E46" s="4">
        <v>1.8</v>
      </c>
      <c r="F46" s="4" t="s">
        <v>66</v>
      </c>
      <c r="G46" s="4" t="s">
        <v>13</v>
      </c>
      <c r="H46" s="4" t="s">
        <v>23</v>
      </c>
      <c r="I46" s="4">
        <v>500</v>
      </c>
      <c r="J46" s="16">
        <v>1500</v>
      </c>
      <c r="K46" s="16">
        <v>1500</v>
      </c>
      <c r="L46" s="16">
        <f t="shared" si="2"/>
        <v>1800</v>
      </c>
      <c r="M46" s="16">
        <v>1800</v>
      </c>
    </row>
    <row r="47" spans="1:13" ht="45" customHeight="1" x14ac:dyDescent="0.2">
      <c r="A47" s="4">
        <v>44</v>
      </c>
      <c r="B47" s="5" t="s">
        <v>383</v>
      </c>
      <c r="C47" s="18">
        <v>2</v>
      </c>
      <c r="D47" s="4" t="s">
        <v>276</v>
      </c>
      <c r="E47" s="4">
        <v>20</v>
      </c>
      <c r="F47" s="4" t="s">
        <v>66</v>
      </c>
      <c r="G47" s="4" t="s">
        <v>13</v>
      </c>
      <c r="H47" s="4" t="s">
        <v>19</v>
      </c>
      <c r="I47" s="4">
        <v>900</v>
      </c>
      <c r="J47" s="16">
        <v>3000</v>
      </c>
      <c r="K47" s="16">
        <v>6000</v>
      </c>
      <c r="L47" s="16">
        <f t="shared" si="2"/>
        <v>3600</v>
      </c>
      <c r="M47" s="16">
        <v>7200</v>
      </c>
    </row>
    <row r="48" spans="1:13" ht="45" customHeight="1" x14ac:dyDescent="0.2">
      <c r="A48" s="4">
        <v>45</v>
      </c>
      <c r="B48" s="5" t="s">
        <v>384</v>
      </c>
      <c r="C48" s="18">
        <v>2</v>
      </c>
      <c r="D48" s="4" t="s">
        <v>22</v>
      </c>
      <c r="E48" s="4">
        <v>20</v>
      </c>
      <c r="F48" s="4" t="s">
        <v>66</v>
      </c>
      <c r="G48" s="4" t="s">
        <v>13</v>
      </c>
      <c r="H48" s="4" t="s">
        <v>19</v>
      </c>
      <c r="I48" s="4">
        <v>900</v>
      </c>
      <c r="J48" s="16">
        <v>1500</v>
      </c>
      <c r="K48" s="16">
        <v>3000</v>
      </c>
      <c r="L48" s="16">
        <f t="shared" si="2"/>
        <v>1800</v>
      </c>
      <c r="M48" s="16">
        <v>3600</v>
      </c>
    </row>
    <row r="49" spans="1:13" ht="45" customHeight="1" x14ac:dyDescent="0.2">
      <c r="A49" s="4">
        <v>46</v>
      </c>
      <c r="B49" s="5" t="s">
        <v>385</v>
      </c>
      <c r="C49" s="18">
        <v>1</v>
      </c>
      <c r="D49" s="4" t="s">
        <v>22</v>
      </c>
      <c r="E49" s="4">
        <v>10</v>
      </c>
      <c r="F49" s="4" t="s">
        <v>66</v>
      </c>
      <c r="G49" s="4" t="s">
        <v>13</v>
      </c>
      <c r="H49" s="4" t="s">
        <v>19</v>
      </c>
      <c r="I49" s="4">
        <v>900</v>
      </c>
      <c r="J49" s="16">
        <v>500</v>
      </c>
      <c r="K49" s="16">
        <v>500</v>
      </c>
      <c r="L49" s="16">
        <f t="shared" si="2"/>
        <v>600</v>
      </c>
      <c r="M49" s="16">
        <v>600</v>
      </c>
    </row>
    <row r="50" spans="1:13" ht="45" customHeight="1" x14ac:dyDescent="0.2">
      <c r="A50" s="4">
        <v>47</v>
      </c>
      <c r="B50" s="5" t="s">
        <v>386</v>
      </c>
      <c r="C50" s="18">
        <v>2</v>
      </c>
      <c r="D50" s="4" t="s">
        <v>22</v>
      </c>
      <c r="E50" s="4">
        <v>20</v>
      </c>
      <c r="F50" s="4" t="s">
        <v>66</v>
      </c>
      <c r="G50" s="4" t="s">
        <v>13</v>
      </c>
      <c r="H50" s="4" t="s">
        <v>19</v>
      </c>
      <c r="I50" s="4">
        <v>900</v>
      </c>
      <c r="J50" s="16">
        <v>550</v>
      </c>
      <c r="K50" s="16">
        <v>1100</v>
      </c>
      <c r="L50" s="16">
        <f t="shared" si="2"/>
        <v>660</v>
      </c>
      <c r="M50" s="16">
        <v>1320</v>
      </c>
    </row>
    <row r="51" spans="1:13" ht="45" customHeight="1" x14ac:dyDescent="0.2">
      <c r="A51" s="4">
        <v>48</v>
      </c>
      <c r="B51" s="5" t="s">
        <v>387</v>
      </c>
      <c r="C51" s="18">
        <v>1</v>
      </c>
      <c r="D51" s="4" t="s">
        <v>284</v>
      </c>
      <c r="E51" s="4">
        <v>2.7</v>
      </c>
      <c r="F51" s="4" t="s">
        <v>66</v>
      </c>
      <c r="G51" s="4" t="s">
        <v>13</v>
      </c>
      <c r="H51" s="4" t="s">
        <v>23</v>
      </c>
      <c r="I51" s="4">
        <v>500</v>
      </c>
      <c r="J51" s="16">
        <v>150</v>
      </c>
      <c r="K51" s="16">
        <v>150</v>
      </c>
      <c r="L51" s="16">
        <f t="shared" si="2"/>
        <v>180</v>
      </c>
      <c r="M51" s="16">
        <v>180</v>
      </c>
    </row>
    <row r="52" spans="1:13" ht="45" customHeight="1" x14ac:dyDescent="0.2">
      <c r="A52" s="4">
        <v>49</v>
      </c>
      <c r="B52" s="5" t="s">
        <v>388</v>
      </c>
      <c r="C52" s="18">
        <v>1</v>
      </c>
      <c r="D52" s="4" t="s">
        <v>286</v>
      </c>
      <c r="E52" s="4">
        <v>1.8</v>
      </c>
      <c r="F52" s="4" t="s">
        <v>66</v>
      </c>
      <c r="G52" s="4" t="s">
        <v>13</v>
      </c>
      <c r="H52" s="4" t="s">
        <v>23</v>
      </c>
      <c r="I52" s="4">
        <v>500</v>
      </c>
      <c r="J52" s="16">
        <v>150</v>
      </c>
      <c r="K52" s="16">
        <v>150</v>
      </c>
      <c r="L52" s="16">
        <f t="shared" si="2"/>
        <v>180</v>
      </c>
      <c r="M52" s="16">
        <v>180</v>
      </c>
    </row>
    <row r="53" spans="1:13" ht="45" customHeight="1" x14ac:dyDescent="0.2">
      <c r="A53" s="4">
        <v>50</v>
      </c>
      <c r="B53" s="5" t="s">
        <v>389</v>
      </c>
      <c r="C53" s="18">
        <v>1</v>
      </c>
      <c r="D53" s="4" t="s">
        <v>283</v>
      </c>
      <c r="E53" s="4">
        <v>3.6</v>
      </c>
      <c r="F53" s="4" t="s">
        <v>66</v>
      </c>
      <c r="G53" s="4" t="s">
        <v>13</v>
      </c>
      <c r="H53" s="4" t="s">
        <v>19</v>
      </c>
      <c r="I53" s="4">
        <v>500</v>
      </c>
      <c r="J53" s="16">
        <v>200</v>
      </c>
      <c r="K53" s="16">
        <v>200</v>
      </c>
      <c r="L53" s="16">
        <f t="shared" si="2"/>
        <v>240</v>
      </c>
      <c r="M53" s="16">
        <v>240</v>
      </c>
    </row>
    <row r="54" spans="1:13" ht="45" customHeight="1" x14ac:dyDescent="0.2">
      <c r="A54" s="4">
        <v>51</v>
      </c>
      <c r="B54" s="5" t="s">
        <v>390</v>
      </c>
      <c r="C54" s="18">
        <v>1</v>
      </c>
      <c r="D54" s="4" t="s">
        <v>284</v>
      </c>
      <c r="E54" s="4">
        <v>2.7</v>
      </c>
      <c r="F54" s="4" t="s">
        <v>66</v>
      </c>
      <c r="G54" s="4" t="s">
        <v>13</v>
      </c>
      <c r="H54" s="4" t="s">
        <v>19</v>
      </c>
      <c r="I54" s="4">
        <v>500</v>
      </c>
      <c r="J54" s="16">
        <v>150</v>
      </c>
      <c r="K54" s="16">
        <v>150</v>
      </c>
      <c r="L54" s="16">
        <f t="shared" si="2"/>
        <v>180</v>
      </c>
      <c r="M54" s="16">
        <v>180</v>
      </c>
    </row>
    <row r="55" spans="1:13" ht="45" customHeight="1" x14ac:dyDescent="0.2">
      <c r="A55" s="4">
        <v>52</v>
      </c>
      <c r="B55" s="5" t="s">
        <v>391</v>
      </c>
      <c r="C55" s="18">
        <v>1</v>
      </c>
      <c r="D55" s="4" t="s">
        <v>286</v>
      </c>
      <c r="E55" s="4">
        <v>1.8</v>
      </c>
      <c r="F55" s="4" t="s">
        <v>66</v>
      </c>
      <c r="G55" s="4" t="s">
        <v>13</v>
      </c>
      <c r="H55" s="4" t="s">
        <v>19</v>
      </c>
      <c r="I55" s="4">
        <v>500</v>
      </c>
      <c r="J55" s="16">
        <v>500</v>
      </c>
      <c r="K55" s="16">
        <v>500</v>
      </c>
      <c r="L55" s="16">
        <f t="shared" si="2"/>
        <v>600</v>
      </c>
      <c r="M55" s="16">
        <v>600</v>
      </c>
    </row>
    <row r="56" spans="1:13" ht="45" customHeight="1" x14ac:dyDescent="0.2">
      <c r="A56" s="4">
        <v>53</v>
      </c>
      <c r="B56" s="5" t="s">
        <v>392</v>
      </c>
      <c r="C56" s="18">
        <v>2</v>
      </c>
      <c r="D56" s="4" t="s">
        <v>287</v>
      </c>
      <c r="E56" s="4">
        <v>6.1</v>
      </c>
      <c r="F56" s="4" t="s">
        <v>288</v>
      </c>
      <c r="G56" s="4" t="s">
        <v>13</v>
      </c>
      <c r="H56" s="4" t="s">
        <v>289</v>
      </c>
      <c r="I56" s="4" t="s">
        <v>288</v>
      </c>
      <c r="J56" s="16">
        <v>20</v>
      </c>
      <c r="K56" s="16">
        <v>40</v>
      </c>
      <c r="L56" s="16">
        <f t="shared" si="2"/>
        <v>24</v>
      </c>
      <c r="M56" s="16">
        <v>48</v>
      </c>
    </row>
    <row r="57" spans="1:13" ht="45" customHeight="1" x14ac:dyDescent="0.2">
      <c r="A57" s="4">
        <v>54</v>
      </c>
      <c r="B57" s="5" t="s">
        <v>393</v>
      </c>
      <c r="C57" s="18">
        <v>2</v>
      </c>
      <c r="D57" s="4" t="s">
        <v>290</v>
      </c>
      <c r="E57" s="4">
        <v>5.3</v>
      </c>
      <c r="F57" s="4" t="s">
        <v>291</v>
      </c>
      <c r="G57" s="4" t="s">
        <v>13</v>
      </c>
      <c r="H57" s="4" t="s">
        <v>289</v>
      </c>
      <c r="I57" s="4" t="s">
        <v>291</v>
      </c>
      <c r="J57" s="16">
        <v>20</v>
      </c>
      <c r="K57" s="16">
        <v>40</v>
      </c>
      <c r="L57" s="16">
        <f t="shared" si="2"/>
        <v>24</v>
      </c>
      <c r="M57" s="16">
        <v>48</v>
      </c>
    </row>
    <row r="58" spans="1:13" ht="45" customHeight="1" x14ac:dyDescent="0.2">
      <c r="A58" s="4">
        <v>55</v>
      </c>
      <c r="B58" s="5" t="s">
        <v>394</v>
      </c>
      <c r="C58" s="18">
        <v>1</v>
      </c>
      <c r="D58" s="4" t="s">
        <v>292</v>
      </c>
      <c r="E58" s="4">
        <v>7.5</v>
      </c>
      <c r="F58" s="4" t="s">
        <v>291</v>
      </c>
      <c r="G58" s="4" t="s">
        <v>13</v>
      </c>
      <c r="H58" s="4" t="s">
        <v>289</v>
      </c>
      <c r="I58" s="4" t="s">
        <v>291</v>
      </c>
      <c r="J58" s="16">
        <v>20</v>
      </c>
      <c r="K58" s="16">
        <v>20</v>
      </c>
      <c r="L58" s="16">
        <f t="shared" si="2"/>
        <v>24</v>
      </c>
      <c r="M58" s="16">
        <v>24</v>
      </c>
    </row>
    <row r="59" spans="1:13" ht="45" customHeight="1" x14ac:dyDescent="0.2">
      <c r="A59" s="4">
        <v>56</v>
      </c>
      <c r="B59" s="5" t="s">
        <v>395</v>
      </c>
      <c r="C59" s="18">
        <v>1</v>
      </c>
      <c r="D59" s="4" t="s">
        <v>290</v>
      </c>
      <c r="E59" s="4">
        <v>4.4000000000000004</v>
      </c>
      <c r="F59" s="4" t="s">
        <v>291</v>
      </c>
      <c r="G59" s="4" t="s">
        <v>13</v>
      </c>
      <c r="H59" s="4" t="s">
        <v>289</v>
      </c>
      <c r="I59" s="4" t="s">
        <v>291</v>
      </c>
      <c r="J59" s="16">
        <v>20</v>
      </c>
      <c r="K59" s="16">
        <v>20</v>
      </c>
      <c r="L59" s="16">
        <f t="shared" si="2"/>
        <v>24</v>
      </c>
      <c r="M59" s="16">
        <v>24</v>
      </c>
    </row>
    <row r="60" spans="1:13" ht="45" customHeight="1" x14ac:dyDescent="0.2">
      <c r="A60" s="4">
        <v>57</v>
      </c>
      <c r="B60" s="5" t="s">
        <v>396</v>
      </c>
      <c r="C60" s="18">
        <v>2</v>
      </c>
      <c r="D60" s="4" t="s">
        <v>286</v>
      </c>
      <c r="E60" s="4">
        <v>1.6</v>
      </c>
      <c r="F60" s="4" t="s">
        <v>291</v>
      </c>
      <c r="G60" s="4" t="s">
        <v>13</v>
      </c>
      <c r="H60" s="4" t="s">
        <v>289</v>
      </c>
      <c r="I60" s="4" t="s">
        <v>291</v>
      </c>
      <c r="J60" s="16">
        <v>20</v>
      </c>
      <c r="K60" s="16">
        <v>40</v>
      </c>
      <c r="L60" s="16">
        <f t="shared" si="2"/>
        <v>24</v>
      </c>
      <c r="M60" s="16">
        <v>48</v>
      </c>
    </row>
    <row r="61" spans="1:13" ht="45" customHeight="1" x14ac:dyDescent="0.2">
      <c r="A61" s="4">
        <v>58</v>
      </c>
      <c r="B61" s="5" t="s">
        <v>397</v>
      </c>
      <c r="C61" s="18">
        <v>1</v>
      </c>
      <c r="D61" s="4" t="s">
        <v>283</v>
      </c>
      <c r="E61" s="4">
        <v>3.4</v>
      </c>
      <c r="F61" s="4" t="s">
        <v>291</v>
      </c>
      <c r="G61" s="4" t="s">
        <v>13</v>
      </c>
      <c r="H61" s="4" t="s">
        <v>289</v>
      </c>
      <c r="I61" s="4" t="s">
        <v>291</v>
      </c>
      <c r="J61" s="16">
        <v>20</v>
      </c>
      <c r="K61" s="16">
        <v>20</v>
      </c>
      <c r="L61" s="16">
        <f t="shared" si="2"/>
        <v>24</v>
      </c>
      <c r="M61" s="16">
        <v>24</v>
      </c>
    </row>
    <row r="62" spans="1:13" ht="45" customHeight="1" x14ac:dyDescent="0.2">
      <c r="A62" s="4">
        <v>59</v>
      </c>
      <c r="B62" s="5" t="s">
        <v>398</v>
      </c>
      <c r="C62" s="18">
        <v>1</v>
      </c>
      <c r="D62" s="4" t="s">
        <v>286</v>
      </c>
      <c r="E62" s="4">
        <v>1.6</v>
      </c>
      <c r="F62" s="4" t="s">
        <v>291</v>
      </c>
      <c r="G62" s="4" t="s">
        <v>13</v>
      </c>
      <c r="H62" s="4" t="s">
        <v>289</v>
      </c>
      <c r="I62" s="4" t="s">
        <v>291</v>
      </c>
      <c r="J62" s="16">
        <v>20</v>
      </c>
      <c r="K62" s="16">
        <v>20</v>
      </c>
      <c r="L62" s="16">
        <f t="shared" si="2"/>
        <v>24</v>
      </c>
      <c r="M62" s="16">
        <v>24</v>
      </c>
    </row>
    <row r="63" spans="1:13" ht="45" customHeight="1" x14ac:dyDescent="0.2">
      <c r="A63" s="4">
        <v>60</v>
      </c>
      <c r="B63" s="5" t="s">
        <v>399</v>
      </c>
      <c r="C63" s="18">
        <v>1</v>
      </c>
      <c r="D63" s="4" t="s">
        <v>287</v>
      </c>
      <c r="E63" s="4">
        <v>5</v>
      </c>
      <c r="F63" s="4" t="s">
        <v>293</v>
      </c>
      <c r="G63" s="4" t="s">
        <v>13</v>
      </c>
      <c r="H63" s="4" t="s">
        <v>289</v>
      </c>
      <c r="I63" s="4" t="s">
        <v>293</v>
      </c>
      <c r="J63" s="16">
        <v>10</v>
      </c>
      <c r="K63" s="16">
        <v>10</v>
      </c>
      <c r="L63" s="16">
        <f t="shared" si="2"/>
        <v>12</v>
      </c>
      <c r="M63" s="16">
        <v>12</v>
      </c>
    </row>
    <row r="64" spans="1:13" ht="45" customHeight="1" x14ac:dyDescent="0.2">
      <c r="A64" s="4">
        <v>61</v>
      </c>
      <c r="B64" s="5" t="s">
        <v>400</v>
      </c>
      <c r="C64" s="18">
        <v>1</v>
      </c>
      <c r="D64" s="4" t="s">
        <v>294</v>
      </c>
      <c r="E64" s="4">
        <v>3</v>
      </c>
      <c r="F64" s="4" t="s">
        <v>293</v>
      </c>
      <c r="G64" s="4" t="s">
        <v>13</v>
      </c>
      <c r="H64" s="4" t="s">
        <v>289</v>
      </c>
      <c r="I64" s="4" t="s">
        <v>293</v>
      </c>
      <c r="J64" s="16">
        <v>10</v>
      </c>
      <c r="K64" s="16">
        <v>10</v>
      </c>
      <c r="L64" s="16">
        <f t="shared" si="2"/>
        <v>12</v>
      </c>
      <c r="M64" s="16">
        <v>12</v>
      </c>
    </row>
    <row r="65" spans="1:13" ht="45" customHeight="1" x14ac:dyDescent="0.2">
      <c r="A65" s="4">
        <v>62</v>
      </c>
      <c r="B65" s="5" t="s">
        <v>401</v>
      </c>
      <c r="C65" s="18">
        <v>1</v>
      </c>
      <c r="D65" s="4" t="s">
        <v>295</v>
      </c>
      <c r="E65" s="4">
        <v>2</v>
      </c>
      <c r="F65" s="4" t="s">
        <v>293</v>
      </c>
      <c r="G65" s="4" t="s">
        <v>13</v>
      </c>
      <c r="H65" s="4" t="s">
        <v>289</v>
      </c>
      <c r="I65" s="4" t="s">
        <v>293</v>
      </c>
      <c r="J65" s="16">
        <v>10</v>
      </c>
      <c r="K65" s="16">
        <v>10</v>
      </c>
      <c r="L65" s="16">
        <f t="shared" si="2"/>
        <v>12</v>
      </c>
      <c r="M65" s="16">
        <v>12</v>
      </c>
    </row>
    <row r="66" spans="1:13" ht="45" customHeight="1" x14ac:dyDescent="0.2">
      <c r="A66" s="4">
        <v>63</v>
      </c>
      <c r="B66" s="5" t="s">
        <v>402</v>
      </c>
      <c r="C66" s="18">
        <v>4</v>
      </c>
      <c r="D66" s="4" t="s">
        <v>296</v>
      </c>
      <c r="E66" s="4">
        <v>1</v>
      </c>
      <c r="F66" s="4" t="s">
        <v>293</v>
      </c>
      <c r="G66" s="4" t="s">
        <v>13</v>
      </c>
      <c r="H66" s="4" t="s">
        <v>289</v>
      </c>
      <c r="I66" s="4" t="s">
        <v>293</v>
      </c>
      <c r="J66" s="16">
        <v>10</v>
      </c>
      <c r="K66" s="16">
        <v>40</v>
      </c>
      <c r="L66" s="16">
        <f t="shared" si="2"/>
        <v>12</v>
      </c>
      <c r="M66" s="16">
        <v>48</v>
      </c>
    </row>
    <row r="67" spans="1:13" ht="56.25" customHeight="1" x14ac:dyDescent="0.2">
      <c r="A67" s="4">
        <v>64</v>
      </c>
      <c r="B67" s="5" t="s">
        <v>89</v>
      </c>
      <c r="C67" s="18">
        <v>1</v>
      </c>
      <c r="D67" s="4">
        <v>18</v>
      </c>
      <c r="E67" s="4">
        <v>24</v>
      </c>
      <c r="F67" s="4" t="s">
        <v>8</v>
      </c>
      <c r="G67" s="4" t="s">
        <v>302</v>
      </c>
      <c r="H67" s="4" t="s">
        <v>347</v>
      </c>
      <c r="I67" s="4">
        <v>585</v>
      </c>
      <c r="J67" s="16">
        <v>106900</v>
      </c>
      <c r="K67" s="16">
        <v>106900</v>
      </c>
      <c r="L67" s="16">
        <f t="shared" si="2"/>
        <v>128280</v>
      </c>
      <c r="M67" s="16">
        <v>128280</v>
      </c>
    </row>
    <row r="68" spans="1:13" ht="45" customHeight="1" x14ac:dyDescent="0.2">
      <c r="A68" s="4">
        <v>65</v>
      </c>
      <c r="B68" s="5" t="s">
        <v>303</v>
      </c>
      <c r="C68" s="18">
        <v>1</v>
      </c>
      <c r="D68" s="4" t="s">
        <v>342</v>
      </c>
      <c r="E68" s="4">
        <v>54</v>
      </c>
      <c r="F68" s="4" t="s">
        <v>304</v>
      </c>
      <c r="G68" s="4" t="s">
        <v>13</v>
      </c>
      <c r="H68" s="4" t="s">
        <v>305</v>
      </c>
      <c r="I68" s="4" t="s">
        <v>306</v>
      </c>
      <c r="J68" s="16">
        <v>4100</v>
      </c>
      <c r="K68" s="16">
        <v>4100</v>
      </c>
      <c r="L68" s="16">
        <f t="shared" si="2"/>
        <v>4920</v>
      </c>
      <c r="M68" s="16">
        <v>4920</v>
      </c>
    </row>
    <row r="69" spans="1:13" ht="45" customHeight="1" x14ac:dyDescent="0.2">
      <c r="A69" s="21" t="s">
        <v>307</v>
      </c>
      <c r="B69" s="21"/>
      <c r="C69" s="21"/>
      <c r="D69" s="21"/>
      <c r="E69" s="21"/>
      <c r="F69" s="21"/>
      <c r="G69" s="21"/>
      <c r="H69" s="21"/>
      <c r="I69" s="21"/>
      <c r="J69" s="21"/>
      <c r="K69" s="17">
        <f>SUM(K4:K68)</f>
        <v>1595220</v>
      </c>
      <c r="L69" s="17"/>
      <c r="M69" s="17">
        <f>SUM(M4:M68)</f>
        <v>1914264</v>
      </c>
    </row>
  </sheetData>
  <mergeCells count="3">
    <mergeCell ref="A1:M1"/>
    <mergeCell ref="A2:M2"/>
    <mergeCell ref="A69:J69"/>
  </mergeCells>
  <pageMargins left="0.11811023622047245" right="0.11811023622047245" top="0.15748031496062992" bottom="0.15748031496062992" header="0.31496062992125984" footer="0.31496062992125984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zoomScale="80" zoomScaleNormal="80" workbookViewId="0">
      <selection sqref="A1:M1"/>
    </sheetView>
  </sheetViews>
  <sheetFormatPr defaultRowHeight="45" customHeight="1" x14ac:dyDescent="0.2"/>
  <cols>
    <col min="1" max="1" width="11.7109375" style="8" customWidth="1"/>
    <col min="2" max="2" width="33.85546875" style="13" customWidth="1"/>
    <col min="3" max="3" width="19.5703125" style="8" customWidth="1"/>
    <col min="4" max="7" width="19.5703125" style="14" customWidth="1"/>
    <col min="8" max="8" width="47" style="15" customWidth="1"/>
    <col min="9" max="10" width="19.5703125" style="13" customWidth="1"/>
    <col min="11" max="13" width="19.5703125" style="8" customWidth="1"/>
    <col min="14" max="16384" width="9.140625" style="8"/>
  </cols>
  <sheetData>
    <row r="1" spans="1:13" s="7" customFormat="1" ht="45" customHeight="1" x14ac:dyDescent="0.2">
      <c r="A1" s="19" t="s">
        <v>313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7" customFormat="1" ht="45" customHeight="1" x14ac:dyDescent="0.2">
      <c r="A2" s="22" t="s">
        <v>309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59.25" customHeight="1" x14ac:dyDescent="0.2">
      <c r="A3" s="2" t="s">
        <v>346</v>
      </c>
      <c r="B3" s="2" t="s">
        <v>0</v>
      </c>
      <c r="C3" s="2" t="s">
        <v>338</v>
      </c>
      <c r="D3" s="2" t="s">
        <v>312</v>
      </c>
      <c r="E3" s="2" t="s">
        <v>1</v>
      </c>
      <c r="F3" s="2" t="s">
        <v>343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345</v>
      </c>
      <c r="M3" s="2" t="s">
        <v>336</v>
      </c>
    </row>
    <row r="4" spans="1:13" s="9" customFormat="1" ht="45" customHeight="1" x14ac:dyDescent="0.2">
      <c r="A4" s="4">
        <v>1</v>
      </c>
      <c r="B4" s="5" t="s">
        <v>11</v>
      </c>
      <c r="C4" s="4">
        <v>1</v>
      </c>
      <c r="D4" s="4" t="s">
        <v>12</v>
      </c>
      <c r="E4" s="4">
        <v>78.900000000000006</v>
      </c>
      <c r="F4" s="4" t="s">
        <v>8</v>
      </c>
      <c r="G4" s="4" t="s">
        <v>13</v>
      </c>
      <c r="H4" s="4"/>
      <c r="I4" s="4">
        <v>585</v>
      </c>
      <c r="J4" s="16">
        <v>315600</v>
      </c>
      <c r="K4" s="16">
        <v>315600</v>
      </c>
      <c r="L4" s="16">
        <f>J4*1.2</f>
        <v>378720</v>
      </c>
      <c r="M4" s="16">
        <f>K4*1.2</f>
        <v>378720</v>
      </c>
    </row>
    <row r="5" spans="1:13" s="9" customFormat="1" ht="45" customHeight="1" x14ac:dyDescent="0.2">
      <c r="A5" s="4">
        <v>2</v>
      </c>
      <c r="B5" s="5" t="s">
        <v>11</v>
      </c>
      <c r="C5" s="4">
        <v>1</v>
      </c>
      <c r="D5" s="4" t="s">
        <v>14</v>
      </c>
      <c r="E5" s="4">
        <v>29.1</v>
      </c>
      <c r="F5" s="4" t="s">
        <v>8</v>
      </c>
      <c r="G5" s="4" t="s">
        <v>13</v>
      </c>
      <c r="H5" s="4"/>
      <c r="I5" s="4">
        <v>585</v>
      </c>
      <c r="J5" s="16">
        <v>116400</v>
      </c>
      <c r="K5" s="16">
        <v>116400</v>
      </c>
      <c r="L5" s="16">
        <f t="shared" ref="L5:L29" si="0">J5*1.2</f>
        <v>139680</v>
      </c>
      <c r="M5" s="16">
        <f t="shared" ref="M5:M65" si="1">K5*1.2</f>
        <v>139680</v>
      </c>
    </row>
    <row r="6" spans="1:13" s="9" customFormat="1" ht="45" customHeight="1" x14ac:dyDescent="0.2">
      <c r="A6" s="4">
        <v>3</v>
      </c>
      <c r="B6" s="5" t="s">
        <v>15</v>
      </c>
      <c r="C6" s="4">
        <v>1</v>
      </c>
      <c r="D6" s="4" t="s">
        <v>16</v>
      </c>
      <c r="E6" s="4">
        <v>1.7</v>
      </c>
      <c r="F6" s="4" t="s">
        <v>8</v>
      </c>
      <c r="G6" s="4" t="s">
        <v>13</v>
      </c>
      <c r="H6" s="4"/>
      <c r="I6" s="4">
        <v>583</v>
      </c>
      <c r="J6" s="16">
        <v>6800</v>
      </c>
      <c r="K6" s="16">
        <v>6800</v>
      </c>
      <c r="L6" s="16">
        <f t="shared" si="0"/>
        <v>8160</v>
      </c>
      <c r="M6" s="16">
        <f t="shared" si="1"/>
        <v>8160</v>
      </c>
    </row>
    <row r="7" spans="1:13" s="9" customFormat="1" ht="45" customHeight="1" x14ac:dyDescent="0.2">
      <c r="A7" s="4">
        <v>4</v>
      </c>
      <c r="B7" s="5" t="s">
        <v>24</v>
      </c>
      <c r="C7" s="4">
        <v>1</v>
      </c>
      <c r="D7" s="4">
        <v>17</v>
      </c>
      <c r="E7" s="4">
        <v>2.75</v>
      </c>
      <c r="F7" s="4" t="s">
        <v>8</v>
      </c>
      <c r="G7" s="4" t="s">
        <v>25</v>
      </c>
      <c r="H7" s="4" t="s">
        <v>26</v>
      </c>
      <c r="I7" s="4">
        <v>585</v>
      </c>
      <c r="J7" s="16">
        <v>124000</v>
      </c>
      <c r="K7" s="16">
        <v>124000</v>
      </c>
      <c r="L7" s="16">
        <f t="shared" si="0"/>
        <v>148800</v>
      </c>
      <c r="M7" s="16">
        <f t="shared" si="1"/>
        <v>148800</v>
      </c>
    </row>
    <row r="8" spans="1:13" s="9" customFormat="1" ht="45" customHeight="1" x14ac:dyDescent="0.2">
      <c r="A8" s="4">
        <v>5</v>
      </c>
      <c r="B8" s="5" t="s">
        <v>24</v>
      </c>
      <c r="C8" s="4">
        <v>1</v>
      </c>
      <c r="D8" s="4">
        <v>17</v>
      </c>
      <c r="E8" s="4">
        <v>4.7</v>
      </c>
      <c r="F8" s="4" t="s">
        <v>8</v>
      </c>
      <c r="G8" s="4" t="s">
        <v>25</v>
      </c>
      <c r="H8" s="4" t="s">
        <v>27</v>
      </c>
      <c r="I8" s="4">
        <v>585</v>
      </c>
      <c r="J8" s="16">
        <v>96800</v>
      </c>
      <c r="K8" s="16">
        <v>96800</v>
      </c>
      <c r="L8" s="16">
        <f t="shared" si="0"/>
        <v>116160</v>
      </c>
      <c r="M8" s="16">
        <f t="shared" si="1"/>
        <v>116160</v>
      </c>
    </row>
    <row r="9" spans="1:13" s="9" customFormat="1" ht="45" customHeight="1" x14ac:dyDescent="0.2">
      <c r="A9" s="4">
        <v>6</v>
      </c>
      <c r="B9" s="5" t="s">
        <v>28</v>
      </c>
      <c r="C9" s="4">
        <v>1</v>
      </c>
      <c r="D9" s="4" t="s">
        <v>29</v>
      </c>
      <c r="E9" s="4">
        <v>17.45</v>
      </c>
      <c r="F9" s="4" t="s">
        <v>8</v>
      </c>
      <c r="G9" s="4" t="s">
        <v>30</v>
      </c>
      <c r="H9" s="4" t="s">
        <v>315</v>
      </c>
      <c r="I9" s="4">
        <v>585</v>
      </c>
      <c r="J9" s="16">
        <v>307500</v>
      </c>
      <c r="K9" s="16">
        <v>307500</v>
      </c>
      <c r="L9" s="16">
        <f t="shared" si="0"/>
        <v>369000</v>
      </c>
      <c r="M9" s="16">
        <f t="shared" si="1"/>
        <v>369000</v>
      </c>
    </row>
    <row r="10" spans="1:13" s="9" customFormat="1" ht="45" customHeight="1" x14ac:dyDescent="0.2">
      <c r="A10" s="4">
        <v>7</v>
      </c>
      <c r="B10" s="5" t="s">
        <v>28</v>
      </c>
      <c r="C10" s="4">
        <v>1</v>
      </c>
      <c r="D10" s="4">
        <v>17.5</v>
      </c>
      <c r="E10" s="4">
        <v>14.58</v>
      </c>
      <c r="F10" s="4" t="s">
        <v>8</v>
      </c>
      <c r="G10" s="4" t="s">
        <v>31</v>
      </c>
      <c r="H10" s="4" t="s">
        <v>317</v>
      </c>
      <c r="I10" s="4">
        <v>585</v>
      </c>
      <c r="J10" s="16">
        <v>161220</v>
      </c>
      <c r="K10" s="16">
        <v>161220</v>
      </c>
      <c r="L10" s="16">
        <f t="shared" si="0"/>
        <v>193464</v>
      </c>
      <c r="M10" s="16">
        <f t="shared" si="1"/>
        <v>193464</v>
      </c>
    </row>
    <row r="11" spans="1:13" s="9" customFormat="1" ht="45" customHeight="1" x14ac:dyDescent="0.2">
      <c r="A11" s="4">
        <v>8</v>
      </c>
      <c r="B11" s="5" t="s">
        <v>28</v>
      </c>
      <c r="C11" s="4">
        <v>1</v>
      </c>
      <c r="D11" s="4" t="s">
        <v>29</v>
      </c>
      <c r="E11" s="4">
        <v>12.64</v>
      </c>
      <c r="F11" s="4" t="s">
        <v>8</v>
      </c>
      <c r="G11" s="4" t="s">
        <v>32</v>
      </c>
      <c r="H11" s="4" t="s">
        <v>316</v>
      </c>
      <c r="I11" s="4">
        <v>585</v>
      </c>
      <c r="J11" s="16">
        <v>97060</v>
      </c>
      <c r="K11" s="16">
        <v>97060</v>
      </c>
      <c r="L11" s="16">
        <f t="shared" si="0"/>
        <v>116472</v>
      </c>
      <c r="M11" s="16">
        <f t="shared" si="1"/>
        <v>116472</v>
      </c>
    </row>
    <row r="12" spans="1:13" s="9" customFormat="1" ht="45" customHeight="1" x14ac:dyDescent="0.2">
      <c r="A12" s="4">
        <v>9</v>
      </c>
      <c r="B12" s="5" t="s">
        <v>28</v>
      </c>
      <c r="C12" s="4">
        <v>1</v>
      </c>
      <c r="D12" s="4" t="s">
        <v>29</v>
      </c>
      <c r="E12" s="4">
        <v>26</v>
      </c>
      <c r="F12" s="4" t="s">
        <v>8</v>
      </c>
      <c r="G12" s="4" t="s">
        <v>33</v>
      </c>
      <c r="H12" s="4" t="s">
        <v>318</v>
      </c>
      <c r="I12" s="4">
        <v>585</v>
      </c>
      <c r="J12" s="16">
        <v>274800</v>
      </c>
      <c r="K12" s="16">
        <v>274800</v>
      </c>
      <c r="L12" s="16">
        <f t="shared" si="0"/>
        <v>329760</v>
      </c>
      <c r="M12" s="16">
        <f t="shared" si="1"/>
        <v>329760</v>
      </c>
    </row>
    <row r="13" spans="1:13" s="9" customFormat="1" ht="45" customHeight="1" x14ac:dyDescent="0.2">
      <c r="A13" s="4">
        <v>10</v>
      </c>
      <c r="B13" s="5" t="s">
        <v>34</v>
      </c>
      <c r="C13" s="4">
        <v>1</v>
      </c>
      <c r="D13" s="4" t="s">
        <v>35</v>
      </c>
      <c r="E13" s="4">
        <v>48.1</v>
      </c>
      <c r="F13" s="4" t="s">
        <v>8</v>
      </c>
      <c r="G13" s="4" t="s">
        <v>13</v>
      </c>
      <c r="H13" s="4" t="s">
        <v>36</v>
      </c>
      <c r="I13" s="4">
        <v>583</v>
      </c>
      <c r="J13" s="16">
        <v>192400</v>
      </c>
      <c r="K13" s="16">
        <v>192400</v>
      </c>
      <c r="L13" s="16">
        <f t="shared" si="0"/>
        <v>230880</v>
      </c>
      <c r="M13" s="16">
        <f t="shared" si="1"/>
        <v>230880</v>
      </c>
    </row>
    <row r="14" spans="1:13" s="9" customFormat="1" ht="45" customHeight="1" x14ac:dyDescent="0.2">
      <c r="A14" s="4">
        <v>11</v>
      </c>
      <c r="B14" s="5" t="s">
        <v>34</v>
      </c>
      <c r="C14" s="4">
        <v>1</v>
      </c>
      <c r="D14" s="4" t="s">
        <v>37</v>
      </c>
      <c r="E14" s="4">
        <v>52.4</v>
      </c>
      <c r="F14" s="4" t="s">
        <v>8</v>
      </c>
      <c r="G14" s="4" t="s">
        <v>13</v>
      </c>
      <c r="H14" s="4" t="s">
        <v>38</v>
      </c>
      <c r="I14" s="4">
        <v>583</v>
      </c>
      <c r="J14" s="16">
        <v>209600</v>
      </c>
      <c r="K14" s="16">
        <v>209600</v>
      </c>
      <c r="L14" s="16">
        <f t="shared" si="0"/>
        <v>251520</v>
      </c>
      <c r="M14" s="16">
        <f t="shared" si="1"/>
        <v>251520</v>
      </c>
    </row>
    <row r="15" spans="1:13" s="9" customFormat="1" ht="45" customHeight="1" x14ac:dyDescent="0.2">
      <c r="A15" s="4">
        <v>12</v>
      </c>
      <c r="B15" s="5" t="s">
        <v>39</v>
      </c>
      <c r="C15" s="4">
        <v>1</v>
      </c>
      <c r="D15" s="4" t="s">
        <v>14</v>
      </c>
      <c r="E15" s="4">
        <v>12.9</v>
      </c>
      <c r="F15" s="4" t="s">
        <v>8</v>
      </c>
      <c r="G15" s="4" t="s">
        <v>13</v>
      </c>
      <c r="H15" s="4" t="s">
        <v>40</v>
      </c>
      <c r="I15" s="4">
        <v>583</v>
      </c>
      <c r="J15" s="16">
        <v>51600</v>
      </c>
      <c r="K15" s="16">
        <v>51600</v>
      </c>
      <c r="L15" s="16">
        <f t="shared" si="0"/>
        <v>61920</v>
      </c>
      <c r="M15" s="16">
        <f t="shared" si="1"/>
        <v>61920</v>
      </c>
    </row>
    <row r="16" spans="1:13" s="9" customFormat="1" ht="45" customHeight="1" x14ac:dyDescent="0.2">
      <c r="A16" s="4">
        <v>13</v>
      </c>
      <c r="B16" s="5" t="s">
        <v>41</v>
      </c>
      <c r="C16" s="4">
        <v>1</v>
      </c>
      <c r="D16" s="4" t="s">
        <v>42</v>
      </c>
      <c r="E16" s="4">
        <v>20.399999999999999</v>
      </c>
      <c r="F16" s="4" t="s">
        <v>8</v>
      </c>
      <c r="G16" s="4" t="s">
        <v>13</v>
      </c>
      <c r="H16" s="4" t="s">
        <v>43</v>
      </c>
      <c r="I16" s="4">
        <v>583</v>
      </c>
      <c r="J16" s="16">
        <v>81600</v>
      </c>
      <c r="K16" s="16">
        <v>81600</v>
      </c>
      <c r="L16" s="16">
        <f t="shared" si="0"/>
        <v>97920</v>
      </c>
      <c r="M16" s="16">
        <f t="shared" si="1"/>
        <v>97920</v>
      </c>
    </row>
    <row r="17" spans="1:13" s="9" customFormat="1" ht="45" customHeight="1" x14ac:dyDescent="0.2">
      <c r="A17" s="4">
        <v>14</v>
      </c>
      <c r="B17" s="5" t="s">
        <v>44</v>
      </c>
      <c r="C17" s="4">
        <v>1</v>
      </c>
      <c r="D17" s="4" t="s">
        <v>42</v>
      </c>
      <c r="E17" s="4">
        <v>19.989999999999998</v>
      </c>
      <c r="F17" s="4" t="s">
        <v>8</v>
      </c>
      <c r="G17" s="4" t="s">
        <v>13</v>
      </c>
      <c r="H17" s="4" t="s">
        <v>45</v>
      </c>
      <c r="I17" s="4">
        <v>583</v>
      </c>
      <c r="J17" s="16">
        <v>79960</v>
      </c>
      <c r="K17" s="16">
        <v>79960</v>
      </c>
      <c r="L17" s="16">
        <f t="shared" si="0"/>
        <v>95952</v>
      </c>
      <c r="M17" s="16">
        <f t="shared" si="1"/>
        <v>95952</v>
      </c>
    </row>
    <row r="18" spans="1:13" s="9" customFormat="1" ht="45" customHeight="1" x14ac:dyDescent="0.2">
      <c r="A18" s="4">
        <v>15</v>
      </c>
      <c r="B18" s="5" t="s">
        <v>44</v>
      </c>
      <c r="C18" s="4">
        <v>1</v>
      </c>
      <c r="D18" s="4" t="s">
        <v>46</v>
      </c>
      <c r="E18" s="4">
        <v>19.940000000000001</v>
      </c>
      <c r="F18" s="4" t="s">
        <v>8</v>
      </c>
      <c r="G18" s="4" t="s">
        <v>13</v>
      </c>
      <c r="H18" s="4" t="s">
        <v>45</v>
      </c>
      <c r="I18" s="4">
        <v>583</v>
      </c>
      <c r="J18" s="16">
        <v>79760</v>
      </c>
      <c r="K18" s="16">
        <v>79760</v>
      </c>
      <c r="L18" s="16">
        <f t="shared" si="0"/>
        <v>95712</v>
      </c>
      <c r="M18" s="16">
        <f t="shared" si="1"/>
        <v>95712</v>
      </c>
    </row>
    <row r="19" spans="1:13" s="9" customFormat="1" ht="45" customHeight="1" x14ac:dyDescent="0.2">
      <c r="A19" s="4">
        <v>16</v>
      </c>
      <c r="B19" s="5" t="s">
        <v>47</v>
      </c>
      <c r="C19" s="10"/>
      <c r="D19" s="4">
        <v>1</v>
      </c>
      <c r="E19" s="4">
        <v>5.3</v>
      </c>
      <c r="F19" s="4" t="s">
        <v>8</v>
      </c>
      <c r="G19" s="4" t="s">
        <v>13</v>
      </c>
      <c r="H19" s="5" t="s">
        <v>319</v>
      </c>
      <c r="I19" s="4">
        <v>583</v>
      </c>
      <c r="J19" s="16">
        <v>21200</v>
      </c>
      <c r="K19" s="16">
        <v>21200</v>
      </c>
      <c r="L19" s="16">
        <f t="shared" si="0"/>
        <v>25440</v>
      </c>
      <c r="M19" s="16">
        <f t="shared" si="1"/>
        <v>25440</v>
      </c>
    </row>
    <row r="20" spans="1:13" s="9" customFormat="1" ht="45" customHeight="1" x14ac:dyDescent="0.2">
      <c r="A20" s="4">
        <v>17</v>
      </c>
      <c r="B20" s="5" t="s">
        <v>48</v>
      </c>
      <c r="C20" s="10"/>
      <c r="D20" s="4">
        <v>1</v>
      </c>
      <c r="E20" s="4">
        <v>7.36</v>
      </c>
      <c r="F20" s="4" t="s">
        <v>8</v>
      </c>
      <c r="G20" s="4" t="s">
        <v>13</v>
      </c>
      <c r="H20" s="5" t="s">
        <v>319</v>
      </c>
      <c r="I20" s="4">
        <v>583</v>
      </c>
      <c r="J20" s="16">
        <v>29440</v>
      </c>
      <c r="K20" s="16">
        <v>29440</v>
      </c>
      <c r="L20" s="16">
        <f t="shared" si="0"/>
        <v>35328</v>
      </c>
      <c r="M20" s="16">
        <f t="shared" si="1"/>
        <v>35328</v>
      </c>
    </row>
    <row r="21" spans="1:13" s="9" customFormat="1" ht="45" customHeight="1" x14ac:dyDescent="0.2">
      <c r="A21" s="4">
        <v>18</v>
      </c>
      <c r="B21" s="5" t="s">
        <v>49</v>
      </c>
      <c r="C21" s="10"/>
      <c r="D21" s="4">
        <v>1</v>
      </c>
      <c r="E21" s="4">
        <v>5.19</v>
      </c>
      <c r="F21" s="4" t="s">
        <v>8</v>
      </c>
      <c r="G21" s="4" t="s">
        <v>13</v>
      </c>
      <c r="H21" s="5" t="s">
        <v>319</v>
      </c>
      <c r="I21" s="4">
        <v>583</v>
      </c>
      <c r="J21" s="16">
        <v>20760</v>
      </c>
      <c r="K21" s="16">
        <v>20760</v>
      </c>
      <c r="L21" s="16">
        <f t="shared" si="0"/>
        <v>24912</v>
      </c>
      <c r="M21" s="16">
        <f t="shared" si="1"/>
        <v>24912</v>
      </c>
    </row>
    <row r="22" spans="1:13" s="9" customFormat="1" ht="45" customHeight="1" x14ac:dyDescent="0.2">
      <c r="A22" s="4">
        <v>19</v>
      </c>
      <c r="B22" s="5" t="s">
        <v>50</v>
      </c>
      <c r="C22" s="10"/>
      <c r="D22" s="4">
        <v>1</v>
      </c>
      <c r="E22" s="4">
        <v>7.11</v>
      </c>
      <c r="F22" s="4" t="s">
        <v>8</v>
      </c>
      <c r="G22" s="4" t="s">
        <v>13</v>
      </c>
      <c r="H22" s="5" t="s">
        <v>319</v>
      </c>
      <c r="I22" s="4">
        <v>583</v>
      </c>
      <c r="J22" s="16">
        <v>28440</v>
      </c>
      <c r="K22" s="16">
        <v>28440</v>
      </c>
      <c r="L22" s="16">
        <f t="shared" si="0"/>
        <v>34128</v>
      </c>
      <c r="M22" s="16">
        <f t="shared" si="1"/>
        <v>34128</v>
      </c>
    </row>
    <row r="23" spans="1:13" s="9" customFormat="1" ht="45" customHeight="1" x14ac:dyDescent="0.2">
      <c r="A23" s="4">
        <v>20</v>
      </c>
      <c r="B23" s="5" t="s">
        <v>51</v>
      </c>
      <c r="C23" s="10"/>
      <c r="D23" s="4">
        <v>1</v>
      </c>
      <c r="E23" s="4">
        <v>5.42</v>
      </c>
      <c r="F23" s="4" t="s">
        <v>8</v>
      </c>
      <c r="G23" s="4" t="s">
        <v>13</v>
      </c>
      <c r="H23" s="5" t="s">
        <v>319</v>
      </c>
      <c r="I23" s="4">
        <v>583</v>
      </c>
      <c r="J23" s="16">
        <v>21680</v>
      </c>
      <c r="K23" s="16">
        <v>21680</v>
      </c>
      <c r="L23" s="16">
        <f t="shared" si="0"/>
        <v>26016</v>
      </c>
      <c r="M23" s="16">
        <f t="shared" si="1"/>
        <v>26016</v>
      </c>
    </row>
    <row r="24" spans="1:13" s="9" customFormat="1" ht="45" customHeight="1" x14ac:dyDescent="0.2">
      <c r="A24" s="4">
        <v>21</v>
      </c>
      <c r="B24" s="5" t="s">
        <v>52</v>
      </c>
      <c r="C24" s="10"/>
      <c r="D24" s="4">
        <v>1</v>
      </c>
      <c r="E24" s="4">
        <v>5.34</v>
      </c>
      <c r="F24" s="4" t="s">
        <v>8</v>
      </c>
      <c r="G24" s="4" t="s">
        <v>13</v>
      </c>
      <c r="H24" s="5" t="s">
        <v>319</v>
      </c>
      <c r="I24" s="4">
        <v>583</v>
      </c>
      <c r="J24" s="16">
        <v>21360</v>
      </c>
      <c r="K24" s="16">
        <v>21360</v>
      </c>
      <c r="L24" s="16">
        <f t="shared" si="0"/>
        <v>25632</v>
      </c>
      <c r="M24" s="16">
        <f t="shared" si="1"/>
        <v>25632</v>
      </c>
    </row>
    <row r="25" spans="1:13" s="9" customFormat="1" ht="45" customHeight="1" x14ac:dyDescent="0.2">
      <c r="A25" s="4">
        <v>22</v>
      </c>
      <c r="B25" s="5" t="s">
        <v>53</v>
      </c>
      <c r="C25" s="10"/>
      <c r="D25" s="4">
        <v>1</v>
      </c>
      <c r="E25" s="4">
        <v>3.24</v>
      </c>
      <c r="F25" s="4" t="s">
        <v>8</v>
      </c>
      <c r="G25" s="4" t="s">
        <v>13</v>
      </c>
      <c r="H25" s="5" t="s">
        <v>319</v>
      </c>
      <c r="I25" s="4">
        <v>583</v>
      </c>
      <c r="J25" s="16">
        <v>12960</v>
      </c>
      <c r="K25" s="16">
        <v>12960</v>
      </c>
      <c r="L25" s="16">
        <f t="shared" si="0"/>
        <v>15552</v>
      </c>
      <c r="M25" s="16">
        <f t="shared" si="1"/>
        <v>15552</v>
      </c>
    </row>
    <row r="26" spans="1:13" s="9" customFormat="1" ht="45" customHeight="1" x14ac:dyDescent="0.2">
      <c r="A26" s="4">
        <v>23</v>
      </c>
      <c r="B26" s="5" t="s">
        <v>54</v>
      </c>
      <c r="C26" s="10"/>
      <c r="D26" s="4">
        <v>1</v>
      </c>
      <c r="E26" s="4">
        <v>2.88</v>
      </c>
      <c r="F26" s="4" t="s">
        <v>8</v>
      </c>
      <c r="G26" s="4" t="s">
        <v>13</v>
      </c>
      <c r="H26" s="5" t="s">
        <v>319</v>
      </c>
      <c r="I26" s="4">
        <v>583</v>
      </c>
      <c r="J26" s="16">
        <v>11520</v>
      </c>
      <c r="K26" s="16">
        <v>11520</v>
      </c>
      <c r="L26" s="16">
        <f t="shared" si="0"/>
        <v>13824</v>
      </c>
      <c r="M26" s="16">
        <f t="shared" si="1"/>
        <v>13824</v>
      </c>
    </row>
    <row r="27" spans="1:13" s="9" customFormat="1" ht="45" customHeight="1" x14ac:dyDescent="0.2">
      <c r="A27" s="4">
        <v>24</v>
      </c>
      <c r="B27" s="5" t="s">
        <v>55</v>
      </c>
      <c r="C27" s="10"/>
      <c r="D27" s="4">
        <v>1</v>
      </c>
      <c r="E27" s="4">
        <v>2.36</v>
      </c>
      <c r="F27" s="4" t="s">
        <v>8</v>
      </c>
      <c r="G27" s="4" t="s">
        <v>13</v>
      </c>
      <c r="H27" s="5" t="s">
        <v>319</v>
      </c>
      <c r="I27" s="4">
        <v>583</v>
      </c>
      <c r="J27" s="16">
        <v>9440</v>
      </c>
      <c r="K27" s="16">
        <v>9440</v>
      </c>
      <c r="L27" s="16">
        <f t="shared" si="0"/>
        <v>11328</v>
      </c>
      <c r="M27" s="16">
        <f t="shared" si="1"/>
        <v>11328</v>
      </c>
    </row>
    <row r="28" spans="1:13" s="9" customFormat="1" ht="45" customHeight="1" x14ac:dyDescent="0.2">
      <c r="A28" s="4">
        <v>25</v>
      </c>
      <c r="B28" s="5" t="s">
        <v>56</v>
      </c>
      <c r="C28" s="10"/>
      <c r="D28" s="4">
        <v>1</v>
      </c>
      <c r="E28" s="4">
        <v>2.48</v>
      </c>
      <c r="F28" s="4" t="s">
        <v>8</v>
      </c>
      <c r="G28" s="4" t="s">
        <v>13</v>
      </c>
      <c r="H28" s="5" t="s">
        <v>319</v>
      </c>
      <c r="I28" s="4">
        <v>583</v>
      </c>
      <c r="J28" s="16">
        <v>9920</v>
      </c>
      <c r="K28" s="16">
        <v>9920</v>
      </c>
      <c r="L28" s="16">
        <f t="shared" si="0"/>
        <v>11904</v>
      </c>
      <c r="M28" s="16">
        <f t="shared" si="1"/>
        <v>11904</v>
      </c>
    </row>
    <row r="29" spans="1:13" s="9" customFormat="1" ht="45" customHeight="1" x14ac:dyDescent="0.2">
      <c r="A29" s="4">
        <v>26</v>
      </c>
      <c r="B29" s="5" t="s">
        <v>57</v>
      </c>
      <c r="C29" s="10"/>
      <c r="D29" s="4">
        <v>1</v>
      </c>
      <c r="E29" s="4">
        <v>2.38</v>
      </c>
      <c r="F29" s="4" t="s">
        <v>8</v>
      </c>
      <c r="G29" s="4" t="s">
        <v>13</v>
      </c>
      <c r="H29" s="5" t="s">
        <v>319</v>
      </c>
      <c r="I29" s="4">
        <v>583</v>
      </c>
      <c r="J29" s="16">
        <v>9520</v>
      </c>
      <c r="K29" s="16">
        <v>9520</v>
      </c>
      <c r="L29" s="16">
        <f t="shared" si="0"/>
        <v>11424</v>
      </c>
      <c r="M29" s="16">
        <f t="shared" si="1"/>
        <v>11424</v>
      </c>
    </row>
    <row r="30" spans="1:13" s="9" customFormat="1" ht="45" customHeight="1" x14ac:dyDescent="0.2">
      <c r="A30" s="4">
        <v>27</v>
      </c>
      <c r="B30" s="5" t="s">
        <v>58</v>
      </c>
      <c r="C30" s="10"/>
      <c r="D30" s="4">
        <v>1</v>
      </c>
      <c r="E30" s="4">
        <v>9.33</v>
      </c>
      <c r="F30" s="4" t="s">
        <v>59</v>
      </c>
      <c r="G30" s="4" t="s">
        <v>13</v>
      </c>
      <c r="H30" s="5"/>
      <c r="I30" s="5"/>
      <c r="J30" s="16" t="s">
        <v>10</v>
      </c>
      <c r="K30" s="16" t="s">
        <v>10</v>
      </c>
      <c r="L30" s="16" t="s">
        <v>10</v>
      </c>
      <c r="M30" s="16" t="s">
        <v>10</v>
      </c>
    </row>
    <row r="31" spans="1:13" s="9" customFormat="1" ht="45" customHeight="1" x14ac:dyDescent="0.2">
      <c r="A31" s="4">
        <v>28</v>
      </c>
      <c r="B31" s="5" t="s">
        <v>60</v>
      </c>
      <c r="C31" s="10"/>
      <c r="D31" s="4">
        <v>1</v>
      </c>
      <c r="E31" s="4">
        <v>5.28</v>
      </c>
      <c r="F31" s="4" t="s">
        <v>59</v>
      </c>
      <c r="G31" s="4" t="s">
        <v>13</v>
      </c>
      <c r="H31" s="5"/>
      <c r="I31" s="5"/>
      <c r="J31" s="16" t="s">
        <v>10</v>
      </c>
      <c r="K31" s="16" t="s">
        <v>10</v>
      </c>
      <c r="L31" s="16" t="s">
        <v>10</v>
      </c>
      <c r="M31" s="16" t="s">
        <v>10</v>
      </c>
    </row>
    <row r="32" spans="1:13" s="9" customFormat="1" ht="45" customHeight="1" x14ac:dyDescent="0.2">
      <c r="A32" s="4">
        <v>29</v>
      </c>
      <c r="B32" s="5" t="s">
        <v>61</v>
      </c>
      <c r="C32" s="10"/>
      <c r="D32" s="4">
        <v>1</v>
      </c>
      <c r="E32" s="4">
        <v>7.52</v>
      </c>
      <c r="F32" s="4" t="s">
        <v>8</v>
      </c>
      <c r="G32" s="4" t="s">
        <v>13</v>
      </c>
      <c r="H32" s="11" t="s">
        <v>319</v>
      </c>
      <c r="I32" s="4">
        <v>583</v>
      </c>
      <c r="J32" s="16">
        <v>30080</v>
      </c>
      <c r="K32" s="16">
        <v>30080</v>
      </c>
      <c r="L32" s="16">
        <f t="shared" ref="L32:L33" si="2">J32*1.2</f>
        <v>36096</v>
      </c>
      <c r="M32" s="16">
        <f t="shared" si="1"/>
        <v>36096</v>
      </c>
    </row>
    <row r="33" spans="1:13" s="9" customFormat="1" ht="45" customHeight="1" x14ac:dyDescent="0.2">
      <c r="A33" s="4">
        <v>30</v>
      </c>
      <c r="B33" s="5" t="s">
        <v>62</v>
      </c>
      <c r="C33" s="10"/>
      <c r="D33" s="4">
        <v>1</v>
      </c>
      <c r="E33" s="4">
        <v>7.85</v>
      </c>
      <c r="F33" s="4" t="s">
        <v>8</v>
      </c>
      <c r="G33" s="4" t="s">
        <v>13</v>
      </c>
      <c r="H33" s="11" t="s">
        <v>319</v>
      </c>
      <c r="I33" s="4">
        <v>583</v>
      </c>
      <c r="J33" s="16">
        <v>31400</v>
      </c>
      <c r="K33" s="16">
        <v>31400</v>
      </c>
      <c r="L33" s="16">
        <f t="shared" si="2"/>
        <v>37680</v>
      </c>
      <c r="M33" s="16">
        <f t="shared" si="1"/>
        <v>37680</v>
      </c>
    </row>
    <row r="34" spans="1:13" s="9" customFormat="1" ht="45" customHeight="1" x14ac:dyDescent="0.2">
      <c r="A34" s="4">
        <v>31</v>
      </c>
      <c r="B34" s="5" t="s">
        <v>63</v>
      </c>
      <c r="C34" s="10"/>
      <c r="D34" s="4">
        <v>1</v>
      </c>
      <c r="E34" s="4">
        <v>1.5</v>
      </c>
      <c r="F34" s="4" t="s">
        <v>59</v>
      </c>
      <c r="G34" s="4" t="s">
        <v>13</v>
      </c>
      <c r="H34" s="11" t="s">
        <v>320</v>
      </c>
      <c r="I34" s="5"/>
      <c r="J34" s="16" t="s">
        <v>10</v>
      </c>
      <c r="K34" s="16" t="s">
        <v>10</v>
      </c>
      <c r="L34" s="16" t="s">
        <v>10</v>
      </c>
      <c r="M34" s="16" t="s">
        <v>10</v>
      </c>
    </row>
    <row r="35" spans="1:13" s="9" customFormat="1" ht="45" customHeight="1" x14ac:dyDescent="0.2">
      <c r="A35" s="4">
        <v>32</v>
      </c>
      <c r="B35" s="5" t="s">
        <v>64</v>
      </c>
      <c r="C35" s="10"/>
      <c r="D35" s="4">
        <v>1</v>
      </c>
      <c r="E35" s="4">
        <v>1.9</v>
      </c>
      <c r="F35" s="4" t="s">
        <v>59</v>
      </c>
      <c r="G35" s="4" t="s">
        <v>13</v>
      </c>
      <c r="H35" s="11" t="s">
        <v>320</v>
      </c>
      <c r="I35" s="12"/>
      <c r="J35" s="16" t="s">
        <v>10</v>
      </c>
      <c r="K35" s="16" t="s">
        <v>10</v>
      </c>
      <c r="L35" s="16" t="s">
        <v>10</v>
      </c>
      <c r="M35" s="16" t="s">
        <v>10</v>
      </c>
    </row>
    <row r="36" spans="1:13" s="9" customFormat="1" ht="45" customHeight="1" x14ac:dyDescent="0.2">
      <c r="A36" s="4">
        <v>33</v>
      </c>
      <c r="B36" s="5" t="s">
        <v>65</v>
      </c>
      <c r="C36" s="4">
        <v>2</v>
      </c>
      <c r="D36" s="4"/>
      <c r="E36" s="4">
        <v>1.3</v>
      </c>
      <c r="F36" s="4" t="s">
        <v>66</v>
      </c>
      <c r="G36" s="4" t="s">
        <v>13</v>
      </c>
      <c r="H36" s="4" t="s">
        <v>67</v>
      </c>
      <c r="I36" s="4">
        <v>925</v>
      </c>
      <c r="J36" s="16">
        <v>117</v>
      </c>
      <c r="K36" s="16">
        <v>117</v>
      </c>
      <c r="L36" s="16">
        <f t="shared" ref="L36:L99" si="3">J36*1.2</f>
        <v>140.4</v>
      </c>
      <c r="M36" s="16">
        <f t="shared" si="1"/>
        <v>140.4</v>
      </c>
    </row>
    <row r="37" spans="1:13" s="9" customFormat="1" ht="45" customHeight="1" x14ac:dyDescent="0.2">
      <c r="A37" s="4">
        <v>34</v>
      </c>
      <c r="B37" s="5" t="s">
        <v>68</v>
      </c>
      <c r="C37" s="4">
        <v>3</v>
      </c>
      <c r="D37" s="4"/>
      <c r="E37" s="4">
        <v>7.4</v>
      </c>
      <c r="F37" s="4" t="s">
        <v>8</v>
      </c>
      <c r="G37" s="4" t="s">
        <v>13</v>
      </c>
      <c r="H37" s="4" t="s">
        <v>69</v>
      </c>
      <c r="I37" s="4">
        <v>750</v>
      </c>
      <c r="J37" s="16">
        <v>38100</v>
      </c>
      <c r="K37" s="16">
        <v>38100</v>
      </c>
      <c r="L37" s="16">
        <f t="shared" si="3"/>
        <v>45720</v>
      </c>
      <c r="M37" s="16">
        <f t="shared" si="1"/>
        <v>45720</v>
      </c>
    </row>
    <row r="38" spans="1:13" s="9" customFormat="1" ht="45" customHeight="1" x14ac:dyDescent="0.2">
      <c r="A38" s="4">
        <v>35</v>
      </c>
      <c r="B38" s="5" t="s">
        <v>70</v>
      </c>
      <c r="C38" s="4">
        <v>1</v>
      </c>
      <c r="D38" s="4"/>
      <c r="E38" s="4">
        <v>16.5</v>
      </c>
      <c r="F38" s="4" t="s">
        <v>8</v>
      </c>
      <c r="G38" s="4" t="s">
        <v>71</v>
      </c>
      <c r="H38" s="4" t="s">
        <v>72</v>
      </c>
      <c r="I38" s="4">
        <v>585</v>
      </c>
      <c r="J38" s="16">
        <v>66000</v>
      </c>
      <c r="K38" s="16">
        <v>66000</v>
      </c>
      <c r="L38" s="16">
        <f t="shared" si="3"/>
        <v>79200</v>
      </c>
      <c r="M38" s="16">
        <f t="shared" si="1"/>
        <v>79200</v>
      </c>
    </row>
    <row r="39" spans="1:13" s="9" customFormat="1" ht="45" customHeight="1" x14ac:dyDescent="0.2">
      <c r="A39" s="4">
        <v>36</v>
      </c>
      <c r="B39" s="5" t="s">
        <v>73</v>
      </c>
      <c r="C39" s="4">
        <v>1</v>
      </c>
      <c r="D39" s="4">
        <v>1</v>
      </c>
      <c r="E39" s="4">
        <v>14.8</v>
      </c>
      <c r="F39" s="4" t="s">
        <v>8</v>
      </c>
      <c r="G39" s="4" t="s">
        <v>13</v>
      </c>
      <c r="H39" s="4" t="s">
        <v>74</v>
      </c>
      <c r="I39" s="4">
        <v>585</v>
      </c>
      <c r="J39" s="16">
        <v>59200</v>
      </c>
      <c r="K39" s="16">
        <v>59200</v>
      </c>
      <c r="L39" s="16">
        <f t="shared" si="3"/>
        <v>71040</v>
      </c>
      <c r="M39" s="16">
        <f t="shared" si="1"/>
        <v>71040</v>
      </c>
    </row>
    <row r="40" spans="1:13" s="9" customFormat="1" ht="45" customHeight="1" x14ac:dyDescent="0.2">
      <c r="A40" s="4">
        <v>37</v>
      </c>
      <c r="B40" s="5" t="s">
        <v>73</v>
      </c>
      <c r="C40" s="4">
        <v>1</v>
      </c>
      <c r="D40" s="4">
        <v>1</v>
      </c>
      <c r="E40" s="4">
        <v>9.6999999999999993</v>
      </c>
      <c r="F40" s="4" t="s">
        <v>8</v>
      </c>
      <c r="G40" s="4" t="s">
        <v>13</v>
      </c>
      <c r="H40" s="4" t="s">
        <v>75</v>
      </c>
      <c r="I40" s="4">
        <v>925</v>
      </c>
      <c r="J40" s="16">
        <v>650</v>
      </c>
      <c r="K40" s="16">
        <v>650</v>
      </c>
      <c r="L40" s="16">
        <f t="shared" si="3"/>
        <v>780</v>
      </c>
      <c r="M40" s="16">
        <f t="shared" si="1"/>
        <v>780</v>
      </c>
    </row>
    <row r="41" spans="1:13" s="9" customFormat="1" ht="45" customHeight="1" x14ac:dyDescent="0.2">
      <c r="A41" s="4">
        <v>38</v>
      </c>
      <c r="B41" s="5" t="s">
        <v>77</v>
      </c>
      <c r="C41" s="4">
        <v>1</v>
      </c>
      <c r="D41" s="4"/>
      <c r="E41" s="4">
        <v>4.7</v>
      </c>
      <c r="F41" s="4" t="s">
        <v>8</v>
      </c>
      <c r="G41" s="4" t="s">
        <v>13</v>
      </c>
      <c r="H41" s="4" t="s">
        <v>78</v>
      </c>
      <c r="I41" s="4">
        <v>585</v>
      </c>
      <c r="J41" s="16">
        <v>18800</v>
      </c>
      <c r="K41" s="16">
        <v>18800</v>
      </c>
      <c r="L41" s="16">
        <f t="shared" si="3"/>
        <v>22560</v>
      </c>
      <c r="M41" s="16">
        <f t="shared" si="1"/>
        <v>22560</v>
      </c>
    </row>
    <row r="42" spans="1:13" s="9" customFormat="1" ht="45" customHeight="1" x14ac:dyDescent="0.2">
      <c r="A42" s="4">
        <v>39</v>
      </c>
      <c r="B42" s="5" t="s">
        <v>79</v>
      </c>
      <c r="C42" s="4">
        <v>1</v>
      </c>
      <c r="D42" s="4"/>
      <c r="E42" s="4">
        <v>2.5</v>
      </c>
      <c r="F42" s="4" t="s">
        <v>8</v>
      </c>
      <c r="G42" s="4" t="s">
        <v>80</v>
      </c>
      <c r="H42" s="4" t="s">
        <v>81</v>
      </c>
      <c r="I42" s="4">
        <v>585</v>
      </c>
      <c r="J42" s="16">
        <v>8000</v>
      </c>
      <c r="K42" s="16">
        <v>8000</v>
      </c>
      <c r="L42" s="16">
        <f t="shared" si="3"/>
        <v>9600</v>
      </c>
      <c r="M42" s="16">
        <f t="shared" si="1"/>
        <v>9600</v>
      </c>
    </row>
    <row r="43" spans="1:13" s="9" customFormat="1" ht="45" customHeight="1" x14ac:dyDescent="0.2">
      <c r="A43" s="4">
        <v>40</v>
      </c>
      <c r="B43" s="5" t="s">
        <v>82</v>
      </c>
      <c r="C43" s="4">
        <v>1</v>
      </c>
      <c r="D43" s="4"/>
      <c r="E43" s="4">
        <v>4.5999999999999996</v>
      </c>
      <c r="F43" s="4" t="s">
        <v>8</v>
      </c>
      <c r="G43" s="4" t="s">
        <v>83</v>
      </c>
      <c r="H43" s="4" t="s">
        <v>321</v>
      </c>
      <c r="I43" s="4">
        <v>585</v>
      </c>
      <c r="J43" s="16">
        <v>24104</v>
      </c>
      <c r="K43" s="16">
        <v>24104</v>
      </c>
      <c r="L43" s="16">
        <f t="shared" si="3"/>
        <v>28924.799999999999</v>
      </c>
      <c r="M43" s="16">
        <f t="shared" si="1"/>
        <v>28924.799999999999</v>
      </c>
    </row>
    <row r="44" spans="1:13" s="9" customFormat="1" ht="110.25" customHeight="1" x14ac:dyDescent="0.2">
      <c r="A44" s="4">
        <v>41</v>
      </c>
      <c r="B44" s="5" t="s">
        <v>84</v>
      </c>
      <c r="C44" s="4">
        <v>1</v>
      </c>
      <c r="D44" s="4"/>
      <c r="E44" s="4">
        <v>6</v>
      </c>
      <c r="F44" s="4" t="s">
        <v>8</v>
      </c>
      <c r="G44" s="4" t="s">
        <v>10</v>
      </c>
      <c r="H44" s="4" t="s">
        <v>322</v>
      </c>
      <c r="I44" s="4">
        <v>585</v>
      </c>
      <c r="J44" s="16">
        <v>27000</v>
      </c>
      <c r="K44" s="16">
        <v>27000</v>
      </c>
      <c r="L44" s="16">
        <f t="shared" si="3"/>
        <v>32400</v>
      </c>
      <c r="M44" s="16">
        <f t="shared" si="1"/>
        <v>32400</v>
      </c>
    </row>
    <row r="45" spans="1:13" s="9" customFormat="1" ht="45" customHeight="1" x14ac:dyDescent="0.2">
      <c r="A45" s="4">
        <v>42</v>
      </c>
      <c r="B45" s="5" t="s">
        <v>85</v>
      </c>
      <c r="C45" s="4">
        <v>1</v>
      </c>
      <c r="D45" s="4"/>
      <c r="E45" s="4">
        <v>2.8</v>
      </c>
      <c r="F45" s="4" t="s">
        <v>8</v>
      </c>
      <c r="G45" s="4" t="s">
        <v>13</v>
      </c>
      <c r="H45" s="4" t="s">
        <v>86</v>
      </c>
      <c r="I45" s="4">
        <v>585</v>
      </c>
      <c r="J45" s="16">
        <v>11200</v>
      </c>
      <c r="K45" s="16">
        <v>11200</v>
      </c>
      <c r="L45" s="16">
        <f t="shared" si="3"/>
        <v>13440</v>
      </c>
      <c r="M45" s="16">
        <f t="shared" si="1"/>
        <v>13440</v>
      </c>
    </row>
    <row r="46" spans="1:13" s="9" customFormat="1" ht="45" customHeight="1" x14ac:dyDescent="0.2">
      <c r="A46" s="4">
        <v>43</v>
      </c>
      <c r="B46" s="5" t="s">
        <v>87</v>
      </c>
      <c r="C46" s="4">
        <v>1</v>
      </c>
      <c r="D46" s="4"/>
      <c r="E46" s="4">
        <v>2.4</v>
      </c>
      <c r="F46" s="4" t="s">
        <v>8</v>
      </c>
      <c r="G46" s="4" t="s">
        <v>13</v>
      </c>
      <c r="H46" s="4" t="s">
        <v>86</v>
      </c>
      <c r="I46" s="4">
        <v>585</v>
      </c>
      <c r="J46" s="16">
        <v>9600</v>
      </c>
      <c r="K46" s="16">
        <v>9600</v>
      </c>
      <c r="L46" s="16">
        <f t="shared" si="3"/>
        <v>11520</v>
      </c>
      <c r="M46" s="16">
        <f t="shared" si="1"/>
        <v>11520</v>
      </c>
    </row>
    <row r="47" spans="1:13" s="9" customFormat="1" ht="45" customHeight="1" x14ac:dyDescent="0.2">
      <c r="A47" s="4">
        <v>44</v>
      </c>
      <c r="B47" s="5" t="s">
        <v>87</v>
      </c>
      <c r="C47" s="4">
        <v>1</v>
      </c>
      <c r="D47" s="4"/>
      <c r="E47" s="4">
        <v>3.5</v>
      </c>
      <c r="F47" s="4" t="s">
        <v>8</v>
      </c>
      <c r="G47" s="4" t="s">
        <v>13</v>
      </c>
      <c r="H47" s="4" t="s">
        <v>86</v>
      </c>
      <c r="I47" s="4">
        <v>585</v>
      </c>
      <c r="J47" s="16">
        <v>14000</v>
      </c>
      <c r="K47" s="16">
        <v>14000</v>
      </c>
      <c r="L47" s="16">
        <f t="shared" si="3"/>
        <v>16800</v>
      </c>
      <c r="M47" s="16">
        <f t="shared" si="1"/>
        <v>16800</v>
      </c>
    </row>
    <row r="48" spans="1:13" s="9" customFormat="1" ht="45" customHeight="1" x14ac:dyDescent="0.2">
      <c r="A48" s="4">
        <v>45</v>
      </c>
      <c r="B48" s="5" t="s">
        <v>91</v>
      </c>
      <c r="C48" s="4">
        <v>6</v>
      </c>
      <c r="D48" s="4"/>
      <c r="E48" s="4">
        <v>15</v>
      </c>
      <c r="F48" s="4" t="s">
        <v>8</v>
      </c>
      <c r="G48" s="4" t="s">
        <v>13</v>
      </c>
      <c r="H48" s="4" t="s">
        <v>92</v>
      </c>
      <c r="I48" s="4">
        <v>585</v>
      </c>
      <c r="J48" s="16">
        <v>60000</v>
      </c>
      <c r="K48" s="16">
        <v>60000</v>
      </c>
      <c r="L48" s="16">
        <f t="shared" si="3"/>
        <v>72000</v>
      </c>
      <c r="M48" s="16">
        <f t="shared" si="1"/>
        <v>72000</v>
      </c>
    </row>
    <row r="49" spans="1:13" s="9" customFormat="1" ht="45" customHeight="1" x14ac:dyDescent="0.2">
      <c r="A49" s="4">
        <v>46</v>
      </c>
      <c r="B49" s="5" t="s">
        <v>93</v>
      </c>
      <c r="C49" s="4">
        <v>8</v>
      </c>
      <c r="D49" s="4"/>
      <c r="E49" s="4">
        <v>43.3</v>
      </c>
      <c r="F49" s="4" t="s">
        <v>66</v>
      </c>
      <c r="G49" s="4" t="s">
        <v>13</v>
      </c>
      <c r="H49" s="4" t="s">
        <v>94</v>
      </c>
      <c r="I49" s="4">
        <v>925</v>
      </c>
      <c r="J49" s="16">
        <v>3250</v>
      </c>
      <c r="K49" s="16">
        <v>26000</v>
      </c>
      <c r="L49" s="16">
        <f t="shared" si="3"/>
        <v>3900</v>
      </c>
      <c r="M49" s="16">
        <f t="shared" si="1"/>
        <v>31200</v>
      </c>
    </row>
    <row r="50" spans="1:13" s="9" customFormat="1" ht="45" customHeight="1" x14ac:dyDescent="0.2">
      <c r="A50" s="4">
        <v>47</v>
      </c>
      <c r="B50" s="5" t="s">
        <v>99</v>
      </c>
      <c r="C50" s="4">
        <v>20</v>
      </c>
      <c r="D50" s="4" t="s">
        <v>100</v>
      </c>
      <c r="E50" s="4" t="s">
        <v>101</v>
      </c>
      <c r="F50" s="4" t="s">
        <v>10</v>
      </c>
      <c r="G50" s="4" t="s">
        <v>102</v>
      </c>
      <c r="H50" s="4" t="s">
        <v>103</v>
      </c>
      <c r="I50" s="5"/>
      <c r="J50" s="16">
        <v>2000</v>
      </c>
      <c r="K50" s="16">
        <v>24300</v>
      </c>
      <c r="L50" s="16">
        <f t="shared" si="3"/>
        <v>2400</v>
      </c>
      <c r="M50" s="16">
        <f t="shared" si="1"/>
        <v>29160</v>
      </c>
    </row>
    <row r="51" spans="1:13" s="9" customFormat="1" ht="45" customHeight="1" x14ac:dyDescent="0.2">
      <c r="A51" s="4">
        <v>48</v>
      </c>
      <c r="B51" s="5" t="s">
        <v>104</v>
      </c>
      <c r="C51" s="4">
        <v>20</v>
      </c>
      <c r="D51" s="4" t="s">
        <v>105</v>
      </c>
      <c r="E51" s="4" t="s">
        <v>106</v>
      </c>
      <c r="F51" s="4" t="s">
        <v>10</v>
      </c>
      <c r="G51" s="4" t="s">
        <v>102</v>
      </c>
      <c r="H51" s="4" t="s">
        <v>103</v>
      </c>
      <c r="I51" s="5"/>
      <c r="J51" s="16">
        <v>2000</v>
      </c>
      <c r="K51" s="16">
        <v>15100</v>
      </c>
      <c r="L51" s="16">
        <f t="shared" si="3"/>
        <v>2400</v>
      </c>
      <c r="M51" s="16">
        <f t="shared" si="1"/>
        <v>18120</v>
      </c>
    </row>
    <row r="52" spans="1:13" s="9" customFormat="1" ht="45" customHeight="1" x14ac:dyDescent="0.2">
      <c r="A52" s="4">
        <v>49</v>
      </c>
      <c r="B52" s="5" t="s">
        <v>107</v>
      </c>
      <c r="C52" s="4">
        <v>30</v>
      </c>
      <c r="D52" s="4" t="s">
        <v>108</v>
      </c>
      <c r="E52" s="4" t="s">
        <v>109</v>
      </c>
      <c r="F52" s="4" t="s">
        <v>10</v>
      </c>
      <c r="G52" s="4" t="s">
        <v>102</v>
      </c>
      <c r="H52" s="4" t="s">
        <v>103</v>
      </c>
      <c r="I52" s="5"/>
      <c r="J52" s="16">
        <v>1999.9999999999998</v>
      </c>
      <c r="K52" s="16">
        <v>11800</v>
      </c>
      <c r="L52" s="16">
        <f t="shared" si="3"/>
        <v>2399.9999999999995</v>
      </c>
      <c r="M52" s="16">
        <f t="shared" si="1"/>
        <v>14160</v>
      </c>
    </row>
    <row r="53" spans="1:13" s="9" customFormat="1" ht="45" customHeight="1" x14ac:dyDescent="0.2">
      <c r="A53" s="4">
        <v>50</v>
      </c>
      <c r="B53" s="5" t="s">
        <v>110</v>
      </c>
      <c r="C53" s="4">
        <v>30</v>
      </c>
      <c r="D53" s="4" t="s">
        <v>111</v>
      </c>
      <c r="E53" s="4" t="s">
        <v>112</v>
      </c>
      <c r="F53" s="4" t="s">
        <v>10</v>
      </c>
      <c r="G53" s="4" t="s">
        <v>102</v>
      </c>
      <c r="H53" s="4" t="s">
        <v>103</v>
      </c>
      <c r="I53" s="5"/>
      <c r="J53" s="16">
        <v>2000</v>
      </c>
      <c r="K53" s="16">
        <v>18500</v>
      </c>
      <c r="L53" s="16">
        <f t="shared" si="3"/>
        <v>2400</v>
      </c>
      <c r="M53" s="16">
        <f t="shared" si="1"/>
        <v>22200</v>
      </c>
    </row>
    <row r="54" spans="1:13" s="9" customFormat="1" ht="45" customHeight="1" x14ac:dyDescent="0.2">
      <c r="A54" s="4">
        <v>51</v>
      </c>
      <c r="B54" s="5" t="s">
        <v>113</v>
      </c>
      <c r="C54" s="4">
        <v>30</v>
      </c>
      <c r="D54" s="4" t="s">
        <v>114</v>
      </c>
      <c r="E54" s="4" t="s">
        <v>115</v>
      </c>
      <c r="F54" s="4" t="s">
        <v>10</v>
      </c>
      <c r="G54" s="4" t="s">
        <v>102</v>
      </c>
      <c r="H54" s="4" t="s">
        <v>103</v>
      </c>
      <c r="I54" s="5"/>
      <c r="J54" s="16">
        <v>2000</v>
      </c>
      <c r="K54" s="16">
        <v>4800</v>
      </c>
      <c r="L54" s="16">
        <f t="shared" si="3"/>
        <v>2400</v>
      </c>
      <c r="M54" s="16">
        <f t="shared" si="1"/>
        <v>5760</v>
      </c>
    </row>
    <row r="55" spans="1:13" s="9" customFormat="1" ht="45" customHeight="1" x14ac:dyDescent="0.2">
      <c r="A55" s="4">
        <v>52</v>
      </c>
      <c r="B55" s="5" t="s">
        <v>116</v>
      </c>
      <c r="C55" s="4">
        <v>20</v>
      </c>
      <c r="D55" s="4" t="s">
        <v>117</v>
      </c>
      <c r="E55" s="4" t="s">
        <v>118</v>
      </c>
      <c r="F55" s="4" t="s">
        <v>10</v>
      </c>
      <c r="G55" s="4" t="s">
        <v>102</v>
      </c>
      <c r="H55" s="4" t="s">
        <v>103</v>
      </c>
      <c r="I55" s="5"/>
      <c r="J55" s="16">
        <v>2000</v>
      </c>
      <c r="K55" s="16">
        <v>40900</v>
      </c>
      <c r="L55" s="16">
        <f t="shared" si="3"/>
        <v>2400</v>
      </c>
      <c r="M55" s="16">
        <f t="shared" si="1"/>
        <v>49080</v>
      </c>
    </row>
    <row r="56" spans="1:13" s="9" customFormat="1" ht="45" customHeight="1" x14ac:dyDescent="0.2">
      <c r="A56" s="4">
        <v>53</v>
      </c>
      <c r="B56" s="5" t="s">
        <v>119</v>
      </c>
      <c r="C56" s="4">
        <v>10</v>
      </c>
      <c r="D56" s="4" t="s">
        <v>120</v>
      </c>
      <c r="E56" s="4" t="s">
        <v>121</v>
      </c>
      <c r="F56" s="4" t="s">
        <v>10</v>
      </c>
      <c r="G56" s="4" t="s">
        <v>102</v>
      </c>
      <c r="H56" s="4" t="s">
        <v>103</v>
      </c>
      <c r="I56" s="5"/>
      <c r="J56" s="16">
        <v>2000</v>
      </c>
      <c r="K56" s="16">
        <v>35100</v>
      </c>
      <c r="L56" s="16">
        <f t="shared" si="3"/>
        <v>2400</v>
      </c>
      <c r="M56" s="16">
        <f t="shared" si="1"/>
        <v>42120</v>
      </c>
    </row>
    <row r="57" spans="1:13" s="9" customFormat="1" ht="45" customHeight="1" x14ac:dyDescent="0.2">
      <c r="A57" s="4">
        <v>54</v>
      </c>
      <c r="B57" s="5" t="s">
        <v>122</v>
      </c>
      <c r="C57" s="4">
        <v>20</v>
      </c>
      <c r="D57" s="4" t="s">
        <v>123</v>
      </c>
      <c r="E57" s="4" t="s">
        <v>124</v>
      </c>
      <c r="F57" s="4" t="s">
        <v>10</v>
      </c>
      <c r="G57" s="4" t="s">
        <v>102</v>
      </c>
      <c r="H57" s="4" t="s">
        <v>103</v>
      </c>
      <c r="I57" s="5"/>
      <c r="J57" s="16">
        <v>1999.9999999999998</v>
      </c>
      <c r="K57" s="16">
        <v>19100</v>
      </c>
      <c r="L57" s="16">
        <f t="shared" si="3"/>
        <v>2399.9999999999995</v>
      </c>
      <c r="M57" s="16">
        <f t="shared" si="1"/>
        <v>22920</v>
      </c>
    </row>
    <row r="58" spans="1:13" s="9" customFormat="1" ht="45" customHeight="1" x14ac:dyDescent="0.2">
      <c r="A58" s="4">
        <v>55</v>
      </c>
      <c r="B58" s="5" t="s">
        <v>125</v>
      </c>
      <c r="C58" s="4">
        <v>30</v>
      </c>
      <c r="D58" s="4" t="s">
        <v>126</v>
      </c>
      <c r="E58" s="4" t="s">
        <v>127</v>
      </c>
      <c r="F58" s="4" t="s">
        <v>10</v>
      </c>
      <c r="G58" s="4" t="s">
        <v>102</v>
      </c>
      <c r="H58" s="4" t="s">
        <v>103</v>
      </c>
      <c r="I58" s="5"/>
      <c r="J58" s="16">
        <v>2000</v>
      </c>
      <c r="K58" s="16">
        <v>7100</v>
      </c>
      <c r="L58" s="16">
        <f t="shared" si="3"/>
        <v>2400</v>
      </c>
      <c r="M58" s="16">
        <f t="shared" si="1"/>
        <v>8520</v>
      </c>
    </row>
    <row r="59" spans="1:13" s="9" customFormat="1" ht="45" customHeight="1" x14ac:dyDescent="0.2">
      <c r="A59" s="4">
        <v>56</v>
      </c>
      <c r="B59" s="5" t="s">
        <v>128</v>
      </c>
      <c r="C59" s="4">
        <v>30</v>
      </c>
      <c r="D59" s="4" t="s">
        <v>129</v>
      </c>
      <c r="E59" s="4" t="s">
        <v>130</v>
      </c>
      <c r="F59" s="4" t="s">
        <v>10</v>
      </c>
      <c r="G59" s="4" t="s">
        <v>102</v>
      </c>
      <c r="H59" s="4" t="s">
        <v>103</v>
      </c>
      <c r="I59" s="5"/>
      <c r="J59" s="16">
        <v>2000</v>
      </c>
      <c r="K59" s="16">
        <v>14400</v>
      </c>
      <c r="L59" s="16">
        <f t="shared" si="3"/>
        <v>2400</v>
      </c>
      <c r="M59" s="16">
        <f t="shared" si="1"/>
        <v>17280</v>
      </c>
    </row>
    <row r="60" spans="1:13" s="9" customFormat="1" ht="45" customHeight="1" x14ac:dyDescent="0.2">
      <c r="A60" s="4">
        <v>57</v>
      </c>
      <c r="B60" s="5" t="s">
        <v>131</v>
      </c>
      <c r="C60" s="4">
        <v>20</v>
      </c>
      <c r="D60" s="4" t="s">
        <v>132</v>
      </c>
      <c r="E60" s="4" t="s">
        <v>133</v>
      </c>
      <c r="F60" s="4" t="s">
        <v>10</v>
      </c>
      <c r="G60" s="4" t="s">
        <v>102</v>
      </c>
      <c r="H60" s="4" t="s">
        <v>103</v>
      </c>
      <c r="I60" s="5"/>
      <c r="J60" s="16">
        <v>2000</v>
      </c>
      <c r="K60" s="16">
        <v>34000</v>
      </c>
      <c r="L60" s="16">
        <f t="shared" si="3"/>
        <v>2400</v>
      </c>
      <c r="M60" s="16">
        <f t="shared" si="1"/>
        <v>40800</v>
      </c>
    </row>
    <row r="61" spans="1:13" s="9" customFormat="1" ht="45" customHeight="1" x14ac:dyDescent="0.2">
      <c r="A61" s="4">
        <v>58</v>
      </c>
      <c r="B61" s="5" t="s">
        <v>134</v>
      </c>
      <c r="C61" s="4">
        <v>10</v>
      </c>
      <c r="D61" s="4" t="s">
        <v>135</v>
      </c>
      <c r="E61" s="4" t="s">
        <v>136</v>
      </c>
      <c r="F61" s="4" t="s">
        <v>10</v>
      </c>
      <c r="G61" s="4" t="s">
        <v>102</v>
      </c>
      <c r="H61" s="4" t="s">
        <v>103</v>
      </c>
      <c r="I61" s="5"/>
      <c r="J61" s="16">
        <v>2000</v>
      </c>
      <c r="K61" s="16">
        <v>23800</v>
      </c>
      <c r="L61" s="16">
        <f t="shared" si="3"/>
        <v>2400</v>
      </c>
      <c r="M61" s="16">
        <f t="shared" si="1"/>
        <v>28560</v>
      </c>
    </row>
    <row r="62" spans="1:13" s="9" customFormat="1" ht="45" customHeight="1" x14ac:dyDescent="0.2">
      <c r="A62" s="4">
        <v>59</v>
      </c>
      <c r="B62" s="5" t="s">
        <v>137</v>
      </c>
      <c r="C62" s="4">
        <v>10</v>
      </c>
      <c r="D62" s="4" t="s">
        <v>138</v>
      </c>
      <c r="E62" s="4" t="s">
        <v>139</v>
      </c>
      <c r="F62" s="4" t="s">
        <v>10</v>
      </c>
      <c r="G62" s="4" t="s">
        <v>102</v>
      </c>
      <c r="H62" s="4" t="s">
        <v>103</v>
      </c>
      <c r="I62" s="5"/>
      <c r="J62" s="16">
        <v>2000</v>
      </c>
      <c r="K62" s="16">
        <v>27900</v>
      </c>
      <c r="L62" s="16">
        <f t="shared" si="3"/>
        <v>2400</v>
      </c>
      <c r="M62" s="16">
        <f t="shared" si="1"/>
        <v>33480</v>
      </c>
    </row>
    <row r="63" spans="1:13" s="9" customFormat="1" ht="45" customHeight="1" x14ac:dyDescent="0.2">
      <c r="A63" s="4">
        <v>60</v>
      </c>
      <c r="B63" s="5" t="s">
        <v>140</v>
      </c>
      <c r="C63" s="4">
        <v>30</v>
      </c>
      <c r="D63" s="4" t="s">
        <v>141</v>
      </c>
      <c r="E63" s="4" t="s">
        <v>142</v>
      </c>
      <c r="F63" s="4" t="s">
        <v>10</v>
      </c>
      <c r="G63" s="4" t="s">
        <v>102</v>
      </c>
      <c r="H63" s="4" t="s">
        <v>103</v>
      </c>
      <c r="I63" s="5"/>
      <c r="J63" s="16">
        <v>2000</v>
      </c>
      <c r="K63" s="16">
        <v>3800</v>
      </c>
      <c r="L63" s="16">
        <f t="shared" si="3"/>
        <v>2400</v>
      </c>
      <c r="M63" s="16">
        <f t="shared" si="1"/>
        <v>4560</v>
      </c>
    </row>
    <row r="64" spans="1:13" s="9" customFormat="1" ht="45" customHeight="1" x14ac:dyDescent="0.2">
      <c r="A64" s="4">
        <v>61</v>
      </c>
      <c r="B64" s="5" t="s">
        <v>143</v>
      </c>
      <c r="C64" s="4">
        <v>30</v>
      </c>
      <c r="D64" s="4" t="s">
        <v>144</v>
      </c>
      <c r="E64" s="4" t="s">
        <v>145</v>
      </c>
      <c r="F64" s="4" t="s">
        <v>10</v>
      </c>
      <c r="G64" s="4" t="s">
        <v>102</v>
      </c>
      <c r="H64" s="4" t="s">
        <v>103</v>
      </c>
      <c r="I64" s="5"/>
      <c r="J64" s="16">
        <v>2000</v>
      </c>
      <c r="K64" s="16">
        <v>10000</v>
      </c>
      <c r="L64" s="16">
        <f t="shared" si="3"/>
        <v>2400</v>
      </c>
      <c r="M64" s="16">
        <f t="shared" si="1"/>
        <v>12000</v>
      </c>
    </row>
    <row r="65" spans="1:13" s="9" customFormat="1" ht="45" customHeight="1" x14ac:dyDescent="0.2">
      <c r="A65" s="4">
        <v>62</v>
      </c>
      <c r="B65" s="5" t="s">
        <v>146</v>
      </c>
      <c r="C65" s="4">
        <v>30</v>
      </c>
      <c r="D65" s="4" t="s">
        <v>108</v>
      </c>
      <c r="E65" s="4" t="s">
        <v>147</v>
      </c>
      <c r="F65" s="4" t="s">
        <v>10</v>
      </c>
      <c r="G65" s="4" t="s">
        <v>102</v>
      </c>
      <c r="H65" s="4" t="s">
        <v>103</v>
      </c>
      <c r="I65" s="5"/>
      <c r="J65" s="16">
        <v>2000</v>
      </c>
      <c r="K65" s="16">
        <v>13600</v>
      </c>
      <c r="L65" s="16">
        <f t="shared" si="3"/>
        <v>2400</v>
      </c>
      <c r="M65" s="16">
        <f t="shared" si="1"/>
        <v>16320</v>
      </c>
    </row>
    <row r="66" spans="1:13" s="9" customFormat="1" ht="45" customHeight="1" x14ac:dyDescent="0.2">
      <c r="A66" s="4">
        <v>63</v>
      </c>
      <c r="B66" s="5" t="s">
        <v>148</v>
      </c>
      <c r="C66" s="4">
        <v>20</v>
      </c>
      <c r="D66" s="4" t="s">
        <v>149</v>
      </c>
      <c r="E66" s="4" t="s">
        <v>150</v>
      </c>
      <c r="F66" s="4" t="s">
        <v>10</v>
      </c>
      <c r="G66" s="4" t="s">
        <v>102</v>
      </c>
      <c r="H66" s="4" t="s">
        <v>103</v>
      </c>
      <c r="I66" s="5"/>
      <c r="J66" s="16">
        <v>2000.0000000000002</v>
      </c>
      <c r="K66" s="16">
        <v>16900</v>
      </c>
      <c r="L66" s="16">
        <f t="shared" si="3"/>
        <v>2400</v>
      </c>
      <c r="M66" s="16">
        <f t="shared" ref="M66:M119" si="4">K66*1.2</f>
        <v>20280</v>
      </c>
    </row>
    <row r="67" spans="1:13" s="9" customFormat="1" ht="45" customHeight="1" x14ac:dyDescent="0.2">
      <c r="A67" s="4">
        <v>64</v>
      </c>
      <c r="B67" s="5" t="s">
        <v>151</v>
      </c>
      <c r="C67" s="4">
        <v>20</v>
      </c>
      <c r="D67" s="4" t="s">
        <v>152</v>
      </c>
      <c r="E67" s="4" t="s">
        <v>153</v>
      </c>
      <c r="F67" s="4" t="s">
        <v>10</v>
      </c>
      <c r="G67" s="4" t="s">
        <v>102</v>
      </c>
      <c r="H67" s="4" t="s">
        <v>103</v>
      </c>
      <c r="I67" s="5"/>
      <c r="J67" s="16">
        <v>2000</v>
      </c>
      <c r="K67" s="16">
        <v>31200</v>
      </c>
      <c r="L67" s="16">
        <f t="shared" si="3"/>
        <v>2400</v>
      </c>
      <c r="M67" s="16">
        <f t="shared" si="4"/>
        <v>37440</v>
      </c>
    </row>
    <row r="68" spans="1:13" s="9" customFormat="1" ht="45" customHeight="1" x14ac:dyDescent="0.2">
      <c r="A68" s="4">
        <v>65</v>
      </c>
      <c r="B68" s="5" t="s">
        <v>154</v>
      </c>
      <c r="C68" s="4">
        <v>20</v>
      </c>
      <c r="D68" s="4" t="s">
        <v>155</v>
      </c>
      <c r="E68" s="4" t="s">
        <v>156</v>
      </c>
      <c r="F68" s="4" t="s">
        <v>10</v>
      </c>
      <c r="G68" s="4" t="s">
        <v>102</v>
      </c>
      <c r="H68" s="4" t="s">
        <v>103</v>
      </c>
      <c r="I68" s="5"/>
      <c r="J68" s="16">
        <v>2000.0000000000002</v>
      </c>
      <c r="K68" s="16">
        <v>33800</v>
      </c>
      <c r="L68" s="16">
        <f t="shared" si="3"/>
        <v>2400</v>
      </c>
      <c r="M68" s="16">
        <f t="shared" si="4"/>
        <v>40560</v>
      </c>
    </row>
    <row r="69" spans="1:13" s="9" customFormat="1" ht="45" customHeight="1" x14ac:dyDescent="0.2">
      <c r="A69" s="4">
        <v>66</v>
      </c>
      <c r="B69" s="5" t="s">
        <v>157</v>
      </c>
      <c r="C69" s="4">
        <v>10</v>
      </c>
      <c r="D69" s="4" t="s">
        <v>158</v>
      </c>
      <c r="E69" s="4" t="s">
        <v>159</v>
      </c>
      <c r="F69" s="4" t="s">
        <v>10</v>
      </c>
      <c r="G69" s="4" t="s">
        <v>102</v>
      </c>
      <c r="H69" s="4" t="s">
        <v>103</v>
      </c>
      <c r="I69" s="5"/>
      <c r="J69" s="16">
        <v>2000.0000000000002</v>
      </c>
      <c r="K69" s="16">
        <v>39300</v>
      </c>
      <c r="L69" s="16">
        <f t="shared" si="3"/>
        <v>2400</v>
      </c>
      <c r="M69" s="16">
        <f t="shared" si="4"/>
        <v>47160</v>
      </c>
    </row>
    <row r="70" spans="1:13" s="9" customFormat="1" ht="45" customHeight="1" x14ac:dyDescent="0.2">
      <c r="A70" s="4">
        <v>67</v>
      </c>
      <c r="B70" s="5" t="s">
        <v>160</v>
      </c>
      <c r="C70" s="4">
        <v>30</v>
      </c>
      <c r="D70" s="4" t="s">
        <v>141</v>
      </c>
      <c r="E70" s="4" t="s">
        <v>161</v>
      </c>
      <c r="F70" s="4" t="s">
        <v>10</v>
      </c>
      <c r="G70" s="4" t="s">
        <v>102</v>
      </c>
      <c r="H70" s="4" t="s">
        <v>103</v>
      </c>
      <c r="I70" s="5"/>
      <c r="J70" s="16">
        <v>2000</v>
      </c>
      <c r="K70" s="16">
        <v>5300</v>
      </c>
      <c r="L70" s="16">
        <f t="shared" si="3"/>
        <v>2400</v>
      </c>
      <c r="M70" s="16">
        <f t="shared" si="4"/>
        <v>6360</v>
      </c>
    </row>
    <row r="71" spans="1:13" s="9" customFormat="1" ht="45" customHeight="1" x14ac:dyDescent="0.2">
      <c r="A71" s="4">
        <v>68</v>
      </c>
      <c r="B71" s="5" t="s">
        <v>162</v>
      </c>
      <c r="C71" s="4">
        <v>30</v>
      </c>
      <c r="D71" s="4" t="s">
        <v>114</v>
      </c>
      <c r="E71" s="4" t="s">
        <v>163</v>
      </c>
      <c r="F71" s="4" t="s">
        <v>10</v>
      </c>
      <c r="G71" s="4" t="s">
        <v>102</v>
      </c>
      <c r="H71" s="4" t="s">
        <v>103</v>
      </c>
      <c r="I71" s="5"/>
      <c r="J71" s="16">
        <v>2000</v>
      </c>
      <c r="K71" s="16">
        <v>7900</v>
      </c>
      <c r="L71" s="16">
        <f t="shared" si="3"/>
        <v>2400</v>
      </c>
      <c r="M71" s="16">
        <f t="shared" si="4"/>
        <v>9480</v>
      </c>
    </row>
    <row r="72" spans="1:13" s="9" customFormat="1" ht="45" customHeight="1" x14ac:dyDescent="0.2">
      <c r="A72" s="4">
        <v>69</v>
      </c>
      <c r="B72" s="5" t="s">
        <v>164</v>
      </c>
      <c r="C72" s="4">
        <v>30</v>
      </c>
      <c r="D72" s="4" t="s">
        <v>144</v>
      </c>
      <c r="E72" s="4" t="s">
        <v>165</v>
      </c>
      <c r="F72" s="4" t="s">
        <v>10</v>
      </c>
      <c r="G72" s="4" t="s">
        <v>102</v>
      </c>
      <c r="H72" s="4" t="s">
        <v>103</v>
      </c>
      <c r="I72" s="5"/>
      <c r="J72" s="16">
        <v>2000</v>
      </c>
      <c r="K72" s="16">
        <v>15200</v>
      </c>
      <c r="L72" s="16">
        <f t="shared" si="3"/>
        <v>2400</v>
      </c>
      <c r="M72" s="16">
        <f t="shared" si="4"/>
        <v>18240</v>
      </c>
    </row>
    <row r="73" spans="1:13" s="9" customFormat="1" ht="45" customHeight="1" x14ac:dyDescent="0.2">
      <c r="A73" s="4">
        <v>70</v>
      </c>
      <c r="B73" s="5" t="s">
        <v>166</v>
      </c>
      <c r="C73" s="4">
        <v>30</v>
      </c>
      <c r="D73" s="4" t="s">
        <v>167</v>
      </c>
      <c r="E73" s="4" t="s">
        <v>168</v>
      </c>
      <c r="F73" s="4" t="s">
        <v>10</v>
      </c>
      <c r="G73" s="4" t="s">
        <v>102</v>
      </c>
      <c r="H73" s="4" t="s">
        <v>103</v>
      </c>
      <c r="I73" s="5"/>
      <c r="J73" s="16">
        <v>2000</v>
      </c>
      <c r="K73" s="16">
        <v>14500</v>
      </c>
      <c r="L73" s="16">
        <f t="shared" si="3"/>
        <v>2400</v>
      </c>
      <c r="M73" s="16">
        <f t="shared" si="4"/>
        <v>17400</v>
      </c>
    </row>
    <row r="74" spans="1:13" s="9" customFormat="1" ht="45" customHeight="1" x14ac:dyDescent="0.2">
      <c r="A74" s="4">
        <v>71</v>
      </c>
      <c r="B74" s="5" t="s">
        <v>169</v>
      </c>
      <c r="C74" s="4">
        <v>30</v>
      </c>
      <c r="D74" s="4" t="s">
        <v>108</v>
      </c>
      <c r="E74" s="4" t="s">
        <v>170</v>
      </c>
      <c r="F74" s="4" t="s">
        <v>10</v>
      </c>
      <c r="G74" s="4" t="s">
        <v>102</v>
      </c>
      <c r="H74" s="4" t="s">
        <v>103</v>
      </c>
      <c r="I74" s="5"/>
      <c r="J74" s="16">
        <v>2000.0000000000002</v>
      </c>
      <c r="K74" s="16">
        <v>19900</v>
      </c>
      <c r="L74" s="16">
        <f t="shared" si="3"/>
        <v>2400</v>
      </c>
      <c r="M74" s="16">
        <f t="shared" si="4"/>
        <v>23880</v>
      </c>
    </row>
    <row r="75" spans="1:13" s="9" customFormat="1" ht="45" customHeight="1" x14ac:dyDescent="0.2">
      <c r="A75" s="4">
        <v>72</v>
      </c>
      <c r="B75" s="5" t="s">
        <v>171</v>
      </c>
      <c r="C75" s="4">
        <v>30</v>
      </c>
      <c r="D75" s="4" t="s">
        <v>111</v>
      </c>
      <c r="E75" s="4" t="s">
        <v>172</v>
      </c>
      <c r="F75" s="4" t="s">
        <v>10</v>
      </c>
      <c r="G75" s="4" t="s">
        <v>102</v>
      </c>
      <c r="H75" s="4" t="s">
        <v>103</v>
      </c>
      <c r="I75" s="5"/>
      <c r="J75" s="16">
        <v>2000.0000000000002</v>
      </c>
      <c r="K75" s="16">
        <v>21400</v>
      </c>
      <c r="L75" s="16">
        <f t="shared" si="3"/>
        <v>2400</v>
      </c>
      <c r="M75" s="16">
        <f t="shared" si="4"/>
        <v>25680</v>
      </c>
    </row>
    <row r="76" spans="1:13" s="9" customFormat="1" ht="45" customHeight="1" x14ac:dyDescent="0.2">
      <c r="A76" s="4">
        <v>73</v>
      </c>
      <c r="B76" s="5" t="s">
        <v>173</v>
      </c>
      <c r="C76" s="4">
        <v>30</v>
      </c>
      <c r="D76" s="4" t="s">
        <v>149</v>
      </c>
      <c r="E76" s="4" t="s">
        <v>174</v>
      </c>
      <c r="F76" s="4" t="s">
        <v>10</v>
      </c>
      <c r="G76" s="4" t="s">
        <v>102</v>
      </c>
      <c r="H76" s="4" t="s">
        <v>103</v>
      </c>
      <c r="I76" s="5"/>
      <c r="J76" s="16">
        <v>2000</v>
      </c>
      <c r="K76" s="16">
        <v>36500</v>
      </c>
      <c r="L76" s="16">
        <f t="shared" si="3"/>
        <v>2400</v>
      </c>
      <c r="M76" s="16">
        <f t="shared" si="4"/>
        <v>43800</v>
      </c>
    </row>
    <row r="77" spans="1:13" s="9" customFormat="1" ht="45" customHeight="1" x14ac:dyDescent="0.2">
      <c r="A77" s="4">
        <v>74</v>
      </c>
      <c r="B77" s="5" t="s">
        <v>175</v>
      </c>
      <c r="C77" s="4">
        <v>30</v>
      </c>
      <c r="D77" s="4" t="s">
        <v>176</v>
      </c>
      <c r="E77" s="4" t="s">
        <v>177</v>
      </c>
      <c r="F77" s="4" t="s">
        <v>10</v>
      </c>
      <c r="G77" s="4" t="s">
        <v>102</v>
      </c>
      <c r="H77" s="4" t="s">
        <v>103</v>
      </c>
      <c r="I77" s="5"/>
      <c r="J77" s="16">
        <v>2000</v>
      </c>
      <c r="K77" s="16">
        <v>3500</v>
      </c>
      <c r="L77" s="16">
        <f t="shared" si="3"/>
        <v>2400</v>
      </c>
      <c r="M77" s="16">
        <f t="shared" si="4"/>
        <v>4200</v>
      </c>
    </row>
    <row r="78" spans="1:13" s="9" customFormat="1" ht="45" customHeight="1" x14ac:dyDescent="0.2">
      <c r="A78" s="4">
        <v>75</v>
      </c>
      <c r="B78" s="5" t="s">
        <v>178</v>
      </c>
      <c r="C78" s="4">
        <v>30</v>
      </c>
      <c r="D78" s="4" t="s">
        <v>179</v>
      </c>
      <c r="E78" s="4" t="s">
        <v>180</v>
      </c>
      <c r="F78" s="4" t="s">
        <v>10</v>
      </c>
      <c r="G78" s="4" t="s">
        <v>102</v>
      </c>
      <c r="H78" s="4" t="s">
        <v>103</v>
      </c>
      <c r="I78" s="5"/>
      <c r="J78" s="16">
        <v>2000</v>
      </c>
      <c r="K78" s="16">
        <v>5800</v>
      </c>
      <c r="L78" s="16">
        <f t="shared" si="3"/>
        <v>2400</v>
      </c>
      <c r="M78" s="16">
        <f t="shared" si="4"/>
        <v>6960</v>
      </c>
    </row>
    <row r="79" spans="1:13" s="9" customFormat="1" ht="45" customHeight="1" x14ac:dyDescent="0.2">
      <c r="A79" s="4">
        <v>76</v>
      </c>
      <c r="B79" s="5" t="s">
        <v>181</v>
      </c>
      <c r="C79" s="4">
        <v>30</v>
      </c>
      <c r="D79" s="4" t="s">
        <v>126</v>
      </c>
      <c r="E79" s="4" t="s">
        <v>182</v>
      </c>
      <c r="F79" s="4" t="s">
        <v>10</v>
      </c>
      <c r="G79" s="4" t="s">
        <v>102</v>
      </c>
      <c r="H79" s="4" t="s">
        <v>103</v>
      </c>
      <c r="I79" s="5"/>
      <c r="J79" s="16">
        <v>2000</v>
      </c>
      <c r="K79" s="16">
        <v>6900</v>
      </c>
      <c r="L79" s="16">
        <f t="shared" si="3"/>
        <v>2400</v>
      </c>
      <c r="M79" s="16">
        <f t="shared" si="4"/>
        <v>8280</v>
      </c>
    </row>
    <row r="80" spans="1:13" s="9" customFormat="1" ht="45" customHeight="1" x14ac:dyDescent="0.2">
      <c r="A80" s="4">
        <v>77</v>
      </c>
      <c r="B80" s="5" t="s">
        <v>183</v>
      </c>
      <c r="C80" s="4">
        <v>20</v>
      </c>
      <c r="D80" s="4" t="s">
        <v>129</v>
      </c>
      <c r="E80" s="4" t="s">
        <v>184</v>
      </c>
      <c r="F80" s="4" t="s">
        <v>10</v>
      </c>
      <c r="G80" s="4" t="s">
        <v>102</v>
      </c>
      <c r="H80" s="4" t="s">
        <v>103</v>
      </c>
      <c r="I80" s="5"/>
      <c r="J80" s="16">
        <v>2000</v>
      </c>
      <c r="K80" s="16">
        <v>13900</v>
      </c>
      <c r="L80" s="16">
        <f t="shared" si="3"/>
        <v>2400</v>
      </c>
      <c r="M80" s="16">
        <f t="shared" si="4"/>
        <v>16680</v>
      </c>
    </row>
    <row r="81" spans="1:13" s="9" customFormat="1" ht="45" customHeight="1" x14ac:dyDescent="0.2">
      <c r="A81" s="4">
        <v>78</v>
      </c>
      <c r="B81" s="5" t="s">
        <v>185</v>
      </c>
      <c r="C81" s="4">
        <v>20</v>
      </c>
      <c r="D81" s="4" t="s">
        <v>123</v>
      </c>
      <c r="E81" s="4" t="s">
        <v>186</v>
      </c>
      <c r="F81" s="4" t="s">
        <v>10</v>
      </c>
      <c r="G81" s="4" t="s">
        <v>102</v>
      </c>
      <c r="H81" s="4" t="s">
        <v>103</v>
      </c>
      <c r="I81" s="5"/>
      <c r="J81" s="16">
        <v>2000</v>
      </c>
      <c r="K81" s="16">
        <v>29300</v>
      </c>
      <c r="L81" s="16">
        <f t="shared" si="3"/>
        <v>2400</v>
      </c>
      <c r="M81" s="16">
        <f t="shared" si="4"/>
        <v>35160</v>
      </c>
    </row>
    <row r="82" spans="1:13" s="9" customFormat="1" ht="45" customHeight="1" x14ac:dyDescent="0.2">
      <c r="A82" s="4">
        <v>79</v>
      </c>
      <c r="B82" s="5" t="s">
        <v>187</v>
      </c>
      <c r="C82" s="4">
        <v>30</v>
      </c>
      <c r="D82" s="4" t="s">
        <v>188</v>
      </c>
      <c r="E82" s="4" t="s">
        <v>189</v>
      </c>
      <c r="F82" s="4" t="s">
        <v>10</v>
      </c>
      <c r="G82" s="4" t="s">
        <v>102</v>
      </c>
      <c r="H82" s="4" t="s">
        <v>103</v>
      </c>
      <c r="I82" s="5"/>
      <c r="J82" s="16">
        <v>2000.0000000000002</v>
      </c>
      <c r="K82" s="16">
        <v>2300</v>
      </c>
      <c r="L82" s="16">
        <f t="shared" si="3"/>
        <v>2400</v>
      </c>
      <c r="M82" s="16">
        <f t="shared" si="4"/>
        <v>2760</v>
      </c>
    </row>
    <row r="83" spans="1:13" s="9" customFormat="1" ht="45" customHeight="1" x14ac:dyDescent="0.2">
      <c r="A83" s="4">
        <v>80</v>
      </c>
      <c r="B83" s="5" t="s">
        <v>190</v>
      </c>
      <c r="C83" s="4">
        <v>30</v>
      </c>
      <c r="D83" s="4" t="s">
        <v>191</v>
      </c>
      <c r="E83" s="4" t="s">
        <v>192</v>
      </c>
      <c r="F83" s="4" t="s">
        <v>10</v>
      </c>
      <c r="G83" s="4" t="s">
        <v>102</v>
      </c>
      <c r="H83" s="4" t="s">
        <v>103</v>
      </c>
      <c r="I83" s="5"/>
      <c r="J83" s="16">
        <v>2000</v>
      </c>
      <c r="K83" s="16">
        <v>3000</v>
      </c>
      <c r="L83" s="16">
        <f t="shared" si="3"/>
        <v>2400</v>
      </c>
      <c r="M83" s="16">
        <f t="shared" si="4"/>
        <v>3600</v>
      </c>
    </row>
    <row r="84" spans="1:13" s="9" customFormat="1" ht="45" customHeight="1" x14ac:dyDescent="0.2">
      <c r="A84" s="4">
        <v>81</v>
      </c>
      <c r="B84" s="5" t="s">
        <v>193</v>
      </c>
      <c r="C84" s="4">
        <v>30</v>
      </c>
      <c r="D84" s="4" t="s">
        <v>194</v>
      </c>
      <c r="E84" s="4" t="s">
        <v>195</v>
      </c>
      <c r="F84" s="4" t="s">
        <v>10</v>
      </c>
      <c r="G84" s="4" t="s">
        <v>102</v>
      </c>
      <c r="H84" s="4" t="s">
        <v>103</v>
      </c>
      <c r="I84" s="5"/>
      <c r="J84" s="16">
        <v>2000</v>
      </c>
      <c r="K84" s="16">
        <v>11600</v>
      </c>
      <c r="L84" s="16">
        <f t="shared" si="3"/>
        <v>2400</v>
      </c>
      <c r="M84" s="16">
        <f t="shared" si="4"/>
        <v>13920</v>
      </c>
    </row>
    <row r="85" spans="1:13" s="9" customFormat="1" ht="45" customHeight="1" x14ac:dyDescent="0.2">
      <c r="A85" s="4">
        <v>82</v>
      </c>
      <c r="B85" s="5" t="s">
        <v>196</v>
      </c>
      <c r="C85" s="4">
        <v>30</v>
      </c>
      <c r="D85" s="4" t="s">
        <v>197</v>
      </c>
      <c r="E85" s="4" t="s">
        <v>198</v>
      </c>
      <c r="F85" s="4" t="s">
        <v>10</v>
      </c>
      <c r="G85" s="4" t="s">
        <v>102</v>
      </c>
      <c r="H85" s="4" t="s">
        <v>103</v>
      </c>
      <c r="I85" s="5"/>
      <c r="J85" s="16">
        <v>2000</v>
      </c>
      <c r="K85" s="16">
        <v>7200</v>
      </c>
      <c r="L85" s="16">
        <f t="shared" si="3"/>
        <v>2400</v>
      </c>
      <c r="M85" s="16">
        <f t="shared" si="4"/>
        <v>8640</v>
      </c>
    </row>
    <row r="86" spans="1:13" s="9" customFormat="1" ht="45" customHeight="1" x14ac:dyDescent="0.2">
      <c r="A86" s="4">
        <v>83</v>
      </c>
      <c r="B86" s="5" t="s">
        <v>199</v>
      </c>
      <c r="C86" s="4">
        <v>20</v>
      </c>
      <c r="D86" s="4" t="s">
        <v>200</v>
      </c>
      <c r="E86" s="4" t="s">
        <v>201</v>
      </c>
      <c r="F86" s="4" t="s">
        <v>10</v>
      </c>
      <c r="G86" s="4" t="s">
        <v>102</v>
      </c>
      <c r="H86" s="4" t="s">
        <v>103</v>
      </c>
      <c r="I86" s="5"/>
      <c r="J86" s="16">
        <v>2000</v>
      </c>
      <c r="K86" s="16">
        <v>15400</v>
      </c>
      <c r="L86" s="16">
        <f t="shared" si="3"/>
        <v>2400</v>
      </c>
      <c r="M86" s="16">
        <f t="shared" si="4"/>
        <v>18480</v>
      </c>
    </row>
    <row r="87" spans="1:13" s="9" customFormat="1" ht="45" customHeight="1" x14ac:dyDescent="0.2">
      <c r="A87" s="4">
        <v>84</v>
      </c>
      <c r="B87" s="5" t="s">
        <v>202</v>
      </c>
      <c r="C87" s="4">
        <v>20</v>
      </c>
      <c r="D87" s="4" t="s">
        <v>203</v>
      </c>
      <c r="E87" s="4" t="s">
        <v>204</v>
      </c>
      <c r="F87" s="4" t="s">
        <v>10</v>
      </c>
      <c r="G87" s="4" t="s">
        <v>102</v>
      </c>
      <c r="H87" s="4" t="s">
        <v>103</v>
      </c>
      <c r="I87" s="5"/>
      <c r="J87" s="16">
        <v>2000</v>
      </c>
      <c r="K87" s="16">
        <v>30400</v>
      </c>
      <c r="L87" s="16">
        <f t="shared" si="3"/>
        <v>2400</v>
      </c>
      <c r="M87" s="16">
        <f t="shared" si="4"/>
        <v>36480</v>
      </c>
    </row>
    <row r="88" spans="1:13" s="9" customFormat="1" ht="45" customHeight="1" x14ac:dyDescent="0.2">
      <c r="A88" s="4">
        <v>85</v>
      </c>
      <c r="B88" s="5" t="s">
        <v>205</v>
      </c>
      <c r="C88" s="4">
        <v>30</v>
      </c>
      <c r="D88" s="4" t="s">
        <v>141</v>
      </c>
      <c r="E88" s="4" t="s">
        <v>206</v>
      </c>
      <c r="F88" s="4" t="s">
        <v>10</v>
      </c>
      <c r="G88" s="4" t="s">
        <v>102</v>
      </c>
      <c r="H88" s="4" t="s">
        <v>103</v>
      </c>
      <c r="I88" s="5"/>
      <c r="J88" s="16">
        <v>2000</v>
      </c>
      <c r="K88" s="16">
        <v>4000</v>
      </c>
      <c r="L88" s="16">
        <f t="shared" si="3"/>
        <v>2400</v>
      </c>
      <c r="M88" s="16">
        <f t="shared" si="4"/>
        <v>4800</v>
      </c>
    </row>
    <row r="89" spans="1:13" s="9" customFormat="1" ht="45" customHeight="1" x14ac:dyDescent="0.2">
      <c r="A89" s="4">
        <v>86</v>
      </c>
      <c r="B89" s="5" t="s">
        <v>207</v>
      </c>
      <c r="C89" s="4">
        <v>10</v>
      </c>
      <c r="D89" s="4" t="s">
        <v>208</v>
      </c>
      <c r="E89" s="4" t="s">
        <v>209</v>
      </c>
      <c r="F89" s="4" t="s">
        <v>10</v>
      </c>
      <c r="G89" s="4" t="s">
        <v>102</v>
      </c>
      <c r="H89" s="4" t="s">
        <v>103</v>
      </c>
      <c r="I89" s="5"/>
      <c r="J89" s="16">
        <v>2000</v>
      </c>
      <c r="K89" s="16">
        <v>19800</v>
      </c>
      <c r="L89" s="16">
        <f t="shared" si="3"/>
        <v>2400</v>
      </c>
      <c r="M89" s="16">
        <f t="shared" si="4"/>
        <v>23760</v>
      </c>
    </row>
    <row r="90" spans="1:13" s="9" customFormat="1" ht="45" customHeight="1" x14ac:dyDescent="0.2">
      <c r="A90" s="4">
        <v>87</v>
      </c>
      <c r="B90" s="5" t="s">
        <v>210</v>
      </c>
      <c r="C90" s="4">
        <v>30</v>
      </c>
      <c r="D90" s="4" t="s">
        <v>176</v>
      </c>
      <c r="E90" s="4" t="s">
        <v>211</v>
      </c>
      <c r="F90" s="4" t="s">
        <v>10</v>
      </c>
      <c r="G90" s="4" t="s">
        <v>102</v>
      </c>
      <c r="H90" s="4" t="s">
        <v>103</v>
      </c>
      <c r="I90" s="5"/>
      <c r="J90" s="16">
        <v>2000</v>
      </c>
      <c r="K90" s="16">
        <v>2100</v>
      </c>
      <c r="L90" s="16">
        <f t="shared" si="3"/>
        <v>2400</v>
      </c>
      <c r="M90" s="16">
        <f t="shared" si="4"/>
        <v>2520</v>
      </c>
    </row>
    <row r="91" spans="1:13" s="9" customFormat="1" ht="45" customHeight="1" x14ac:dyDescent="0.2">
      <c r="A91" s="4">
        <v>88</v>
      </c>
      <c r="B91" s="5" t="s">
        <v>212</v>
      </c>
      <c r="C91" s="4">
        <v>30</v>
      </c>
      <c r="D91" s="4" t="s">
        <v>179</v>
      </c>
      <c r="E91" s="4" t="s">
        <v>161</v>
      </c>
      <c r="F91" s="4" t="s">
        <v>10</v>
      </c>
      <c r="G91" s="4" t="s">
        <v>102</v>
      </c>
      <c r="H91" s="4" t="s">
        <v>103</v>
      </c>
      <c r="I91" s="5"/>
      <c r="J91" s="16">
        <v>1245.2830188679245</v>
      </c>
      <c r="K91" s="16">
        <v>3300</v>
      </c>
      <c r="L91" s="16">
        <f t="shared" si="3"/>
        <v>1494.3396226415093</v>
      </c>
      <c r="M91" s="16">
        <f t="shared" si="4"/>
        <v>3960</v>
      </c>
    </row>
    <row r="92" spans="1:13" s="9" customFormat="1" ht="45" customHeight="1" x14ac:dyDescent="0.2">
      <c r="A92" s="4">
        <v>89</v>
      </c>
      <c r="B92" s="5" t="s">
        <v>213</v>
      </c>
      <c r="C92" s="4">
        <v>30</v>
      </c>
      <c r="D92" s="4" t="s">
        <v>141</v>
      </c>
      <c r="E92" s="4" t="s">
        <v>214</v>
      </c>
      <c r="F92" s="4" t="s">
        <v>10</v>
      </c>
      <c r="G92" s="4" t="s">
        <v>102</v>
      </c>
      <c r="H92" s="4" t="s">
        <v>103</v>
      </c>
      <c r="I92" s="5"/>
      <c r="J92" s="16">
        <v>2000</v>
      </c>
      <c r="K92" s="16">
        <v>5000</v>
      </c>
      <c r="L92" s="16">
        <f t="shared" si="3"/>
        <v>2400</v>
      </c>
      <c r="M92" s="16">
        <f t="shared" si="4"/>
        <v>6000</v>
      </c>
    </row>
    <row r="93" spans="1:13" s="9" customFormat="1" ht="45" customHeight="1" x14ac:dyDescent="0.2">
      <c r="A93" s="4">
        <v>90</v>
      </c>
      <c r="B93" s="5" t="s">
        <v>215</v>
      </c>
      <c r="C93" s="4">
        <v>30</v>
      </c>
      <c r="D93" s="4" t="s">
        <v>126</v>
      </c>
      <c r="E93" s="4" t="s">
        <v>216</v>
      </c>
      <c r="F93" s="4" t="s">
        <v>10</v>
      </c>
      <c r="G93" s="4" t="s">
        <v>102</v>
      </c>
      <c r="H93" s="4" t="s">
        <v>331</v>
      </c>
      <c r="I93" s="5"/>
      <c r="J93" s="16">
        <v>1999.9999999999998</v>
      </c>
      <c r="K93" s="16">
        <v>9800</v>
      </c>
      <c r="L93" s="16">
        <f t="shared" si="3"/>
        <v>2399.9999999999995</v>
      </c>
      <c r="M93" s="16">
        <f t="shared" si="4"/>
        <v>11760</v>
      </c>
    </row>
    <row r="94" spans="1:13" s="9" customFormat="1" ht="45" customHeight="1" x14ac:dyDescent="0.2">
      <c r="A94" s="4">
        <v>91</v>
      </c>
      <c r="B94" s="5" t="s">
        <v>217</v>
      </c>
      <c r="C94" s="4">
        <v>30</v>
      </c>
      <c r="D94" s="4" t="s">
        <v>129</v>
      </c>
      <c r="E94" s="4" t="s">
        <v>218</v>
      </c>
      <c r="F94" s="4" t="s">
        <v>10</v>
      </c>
      <c r="G94" s="4" t="s">
        <v>102</v>
      </c>
      <c r="H94" s="4" t="s">
        <v>331</v>
      </c>
      <c r="I94" s="5"/>
      <c r="J94" s="16">
        <v>2000.0000000000002</v>
      </c>
      <c r="K94" s="16">
        <v>20900</v>
      </c>
      <c r="L94" s="16">
        <f t="shared" si="3"/>
        <v>2400</v>
      </c>
      <c r="M94" s="16">
        <f t="shared" si="4"/>
        <v>25080</v>
      </c>
    </row>
    <row r="95" spans="1:13" s="9" customFormat="1" ht="45" customHeight="1" x14ac:dyDescent="0.2">
      <c r="A95" s="4">
        <v>92</v>
      </c>
      <c r="B95" s="5" t="s">
        <v>219</v>
      </c>
      <c r="C95" s="4">
        <v>30</v>
      </c>
      <c r="D95" s="4" t="s">
        <v>144</v>
      </c>
      <c r="E95" s="4" t="s">
        <v>220</v>
      </c>
      <c r="F95" s="4" t="s">
        <v>10</v>
      </c>
      <c r="G95" s="4" t="s">
        <v>102</v>
      </c>
      <c r="H95" s="4" t="s">
        <v>331</v>
      </c>
      <c r="I95" s="5"/>
      <c r="J95" s="16">
        <v>2000</v>
      </c>
      <c r="K95" s="16">
        <v>13100</v>
      </c>
      <c r="L95" s="16">
        <f t="shared" si="3"/>
        <v>2400</v>
      </c>
      <c r="M95" s="16">
        <f t="shared" si="4"/>
        <v>15720</v>
      </c>
    </row>
    <row r="96" spans="1:13" s="9" customFormat="1" ht="45" customHeight="1" x14ac:dyDescent="0.2">
      <c r="A96" s="4">
        <v>93</v>
      </c>
      <c r="B96" s="5" t="s">
        <v>221</v>
      </c>
      <c r="C96" s="4">
        <v>30</v>
      </c>
      <c r="D96" s="4" t="s">
        <v>114</v>
      </c>
      <c r="E96" s="4" t="s">
        <v>222</v>
      </c>
      <c r="F96" s="4" t="s">
        <v>10</v>
      </c>
      <c r="G96" s="4" t="s">
        <v>102</v>
      </c>
      <c r="H96" s="4" t="s">
        <v>332</v>
      </c>
      <c r="I96" s="5"/>
      <c r="J96" s="16">
        <v>2000</v>
      </c>
      <c r="K96" s="16">
        <v>6800</v>
      </c>
      <c r="L96" s="16">
        <f t="shared" si="3"/>
        <v>2400</v>
      </c>
      <c r="M96" s="16">
        <f t="shared" si="4"/>
        <v>8160</v>
      </c>
    </row>
    <row r="97" spans="1:13" s="9" customFormat="1" ht="45" customHeight="1" x14ac:dyDescent="0.2">
      <c r="A97" s="4">
        <v>94</v>
      </c>
      <c r="B97" s="5" t="s">
        <v>223</v>
      </c>
      <c r="C97" s="4">
        <v>30</v>
      </c>
      <c r="D97" s="4" t="s">
        <v>224</v>
      </c>
      <c r="E97" s="4" t="s">
        <v>225</v>
      </c>
      <c r="F97" s="4" t="s">
        <v>10</v>
      </c>
      <c r="G97" s="4" t="s">
        <v>102</v>
      </c>
      <c r="H97" s="4" t="s">
        <v>332</v>
      </c>
      <c r="I97" s="5"/>
      <c r="J97" s="16">
        <v>2000</v>
      </c>
      <c r="K97" s="16">
        <v>31600</v>
      </c>
      <c r="L97" s="16">
        <f t="shared" si="3"/>
        <v>2400</v>
      </c>
      <c r="M97" s="16">
        <f t="shared" si="4"/>
        <v>37920</v>
      </c>
    </row>
    <row r="98" spans="1:13" s="9" customFormat="1" ht="45" customHeight="1" x14ac:dyDescent="0.2">
      <c r="A98" s="4">
        <v>95</v>
      </c>
      <c r="B98" s="5" t="s">
        <v>226</v>
      </c>
      <c r="C98" s="4">
        <v>30</v>
      </c>
      <c r="D98" s="4" t="s">
        <v>123</v>
      </c>
      <c r="E98" s="4" t="s">
        <v>227</v>
      </c>
      <c r="F98" s="4" t="s">
        <v>10</v>
      </c>
      <c r="G98" s="4" t="s">
        <v>102</v>
      </c>
      <c r="H98" s="4" t="s">
        <v>332</v>
      </c>
      <c r="I98" s="5"/>
      <c r="J98" s="16">
        <v>2000</v>
      </c>
      <c r="K98" s="16">
        <v>39100</v>
      </c>
      <c r="L98" s="16">
        <f t="shared" si="3"/>
        <v>2400</v>
      </c>
      <c r="M98" s="16">
        <f t="shared" si="4"/>
        <v>46920</v>
      </c>
    </row>
    <row r="99" spans="1:13" s="9" customFormat="1" ht="45" customHeight="1" x14ac:dyDescent="0.2">
      <c r="A99" s="4">
        <v>96</v>
      </c>
      <c r="B99" s="5" t="s">
        <v>228</v>
      </c>
      <c r="C99" s="4">
        <v>30</v>
      </c>
      <c r="D99" s="4" t="s">
        <v>167</v>
      </c>
      <c r="E99" s="4" t="s">
        <v>229</v>
      </c>
      <c r="F99" s="4" t="s">
        <v>10</v>
      </c>
      <c r="G99" s="4" t="s">
        <v>102</v>
      </c>
      <c r="H99" s="4" t="s">
        <v>332</v>
      </c>
      <c r="I99" s="5"/>
      <c r="J99" s="16">
        <v>2000</v>
      </c>
      <c r="K99" s="16">
        <v>13300</v>
      </c>
      <c r="L99" s="16">
        <f t="shared" si="3"/>
        <v>2400</v>
      </c>
      <c r="M99" s="16">
        <f t="shared" si="4"/>
        <v>15960</v>
      </c>
    </row>
    <row r="100" spans="1:13" s="9" customFormat="1" ht="45" customHeight="1" x14ac:dyDescent="0.2">
      <c r="A100" s="4">
        <v>97</v>
      </c>
      <c r="B100" s="5" t="s">
        <v>230</v>
      </c>
      <c r="C100" s="4">
        <v>20</v>
      </c>
      <c r="D100" s="4" t="s">
        <v>132</v>
      </c>
      <c r="E100" s="4" t="s">
        <v>231</v>
      </c>
      <c r="F100" s="4" t="s">
        <v>10</v>
      </c>
      <c r="G100" s="4" t="s">
        <v>102</v>
      </c>
      <c r="H100" s="4" t="s">
        <v>332</v>
      </c>
      <c r="I100" s="5"/>
      <c r="J100" s="16">
        <v>2000</v>
      </c>
      <c r="K100" s="16">
        <v>45500</v>
      </c>
      <c r="L100" s="16">
        <f t="shared" ref="L100:L119" si="5">J100*1.2</f>
        <v>2400</v>
      </c>
      <c r="M100" s="16">
        <f t="shared" si="4"/>
        <v>54600</v>
      </c>
    </row>
    <row r="101" spans="1:13" s="9" customFormat="1" ht="45" customHeight="1" x14ac:dyDescent="0.2">
      <c r="A101" s="4">
        <v>98</v>
      </c>
      <c r="B101" s="5" t="s">
        <v>232</v>
      </c>
      <c r="C101" s="4">
        <v>20</v>
      </c>
      <c r="D101" s="4" t="s">
        <v>149</v>
      </c>
      <c r="E101" s="4" t="s">
        <v>233</v>
      </c>
      <c r="F101" s="4" t="s">
        <v>10</v>
      </c>
      <c r="G101" s="4" t="s">
        <v>102</v>
      </c>
      <c r="H101" s="4" t="s">
        <v>332</v>
      </c>
      <c r="I101" s="5"/>
      <c r="J101" s="16">
        <v>2000</v>
      </c>
      <c r="K101" s="16">
        <v>25000</v>
      </c>
      <c r="L101" s="16">
        <f t="shared" si="5"/>
        <v>2400</v>
      </c>
      <c r="M101" s="16">
        <f t="shared" si="4"/>
        <v>30000</v>
      </c>
    </row>
    <row r="102" spans="1:13" s="9" customFormat="1" ht="45" customHeight="1" x14ac:dyDescent="0.2">
      <c r="A102" s="4">
        <v>99</v>
      </c>
      <c r="B102" s="5" t="s">
        <v>234</v>
      </c>
      <c r="C102" s="4">
        <v>20</v>
      </c>
      <c r="D102" s="4" t="s">
        <v>100</v>
      </c>
      <c r="E102" s="4" t="s">
        <v>235</v>
      </c>
      <c r="F102" s="4" t="s">
        <v>10</v>
      </c>
      <c r="G102" s="4" t="s">
        <v>102</v>
      </c>
      <c r="H102" s="4" t="s">
        <v>332</v>
      </c>
      <c r="I102" s="5"/>
      <c r="J102" s="16">
        <v>2000.0000000000002</v>
      </c>
      <c r="K102" s="16">
        <v>36300</v>
      </c>
      <c r="L102" s="16">
        <f t="shared" si="5"/>
        <v>2400</v>
      </c>
      <c r="M102" s="16">
        <f t="shared" si="4"/>
        <v>43560</v>
      </c>
    </row>
    <row r="103" spans="1:13" s="9" customFormat="1" ht="45" customHeight="1" x14ac:dyDescent="0.2">
      <c r="A103" s="4">
        <v>100</v>
      </c>
      <c r="B103" s="5" t="s">
        <v>236</v>
      </c>
      <c r="C103" s="4">
        <v>30</v>
      </c>
      <c r="D103" s="4" t="s">
        <v>129</v>
      </c>
      <c r="E103" s="4" t="s">
        <v>237</v>
      </c>
      <c r="F103" s="4" t="s">
        <v>10</v>
      </c>
      <c r="G103" s="4" t="s">
        <v>102</v>
      </c>
      <c r="H103" s="4" t="s">
        <v>332</v>
      </c>
      <c r="I103" s="5"/>
      <c r="J103" s="16">
        <v>2000</v>
      </c>
      <c r="K103" s="16">
        <v>14800</v>
      </c>
      <c r="L103" s="16">
        <f t="shared" si="5"/>
        <v>2400</v>
      </c>
      <c r="M103" s="16">
        <f t="shared" si="4"/>
        <v>17760</v>
      </c>
    </row>
    <row r="104" spans="1:13" s="9" customFormat="1" ht="45" customHeight="1" x14ac:dyDescent="0.2">
      <c r="A104" s="4">
        <v>101</v>
      </c>
      <c r="B104" s="5" t="s">
        <v>238</v>
      </c>
      <c r="C104" s="4">
        <v>30</v>
      </c>
      <c r="D104" s="4" t="s">
        <v>126</v>
      </c>
      <c r="E104" s="4" t="s">
        <v>222</v>
      </c>
      <c r="F104" s="4" t="s">
        <v>10</v>
      </c>
      <c r="G104" s="4" t="s">
        <v>102</v>
      </c>
      <c r="H104" s="4" t="s">
        <v>332</v>
      </c>
      <c r="I104" s="5"/>
      <c r="J104" s="16">
        <v>2000</v>
      </c>
      <c r="K104" s="16">
        <v>6800</v>
      </c>
      <c r="L104" s="16">
        <f t="shared" si="5"/>
        <v>2400</v>
      </c>
      <c r="M104" s="16">
        <f t="shared" si="4"/>
        <v>8160</v>
      </c>
    </row>
    <row r="105" spans="1:13" s="9" customFormat="1" ht="45" customHeight="1" x14ac:dyDescent="0.2">
      <c r="A105" s="4">
        <v>102</v>
      </c>
      <c r="B105" s="5" t="s">
        <v>239</v>
      </c>
      <c r="C105" s="4">
        <v>20</v>
      </c>
      <c r="D105" s="4" t="s">
        <v>123</v>
      </c>
      <c r="E105" s="4" t="s">
        <v>240</v>
      </c>
      <c r="F105" s="4" t="s">
        <v>10</v>
      </c>
      <c r="G105" s="4" t="s">
        <v>102</v>
      </c>
      <c r="H105" s="4" t="s">
        <v>332</v>
      </c>
      <c r="I105" s="5"/>
      <c r="J105" s="16">
        <v>2000</v>
      </c>
      <c r="K105" s="16">
        <v>21000</v>
      </c>
      <c r="L105" s="16">
        <f t="shared" si="5"/>
        <v>2400</v>
      </c>
      <c r="M105" s="16">
        <f t="shared" si="4"/>
        <v>25200</v>
      </c>
    </row>
    <row r="106" spans="1:13" s="9" customFormat="1" ht="45" customHeight="1" x14ac:dyDescent="0.2">
      <c r="A106" s="4">
        <v>103</v>
      </c>
      <c r="B106" s="5" t="s">
        <v>241</v>
      </c>
      <c r="C106" s="4">
        <v>2</v>
      </c>
      <c r="D106" s="4" t="s">
        <v>242</v>
      </c>
      <c r="E106" s="4" t="s">
        <v>243</v>
      </c>
      <c r="F106" s="4" t="s">
        <v>10</v>
      </c>
      <c r="G106" s="4" t="s">
        <v>244</v>
      </c>
      <c r="H106" s="4" t="s">
        <v>330</v>
      </c>
      <c r="I106" s="5"/>
      <c r="J106" s="16">
        <v>300</v>
      </c>
      <c r="K106" s="16">
        <v>375</v>
      </c>
      <c r="L106" s="16">
        <f t="shared" si="5"/>
        <v>360</v>
      </c>
      <c r="M106" s="16">
        <f t="shared" si="4"/>
        <v>450</v>
      </c>
    </row>
    <row r="107" spans="1:13" s="9" customFormat="1" ht="45" customHeight="1" x14ac:dyDescent="0.2">
      <c r="A107" s="4">
        <v>104</v>
      </c>
      <c r="B107" s="5" t="s">
        <v>245</v>
      </c>
      <c r="C107" s="4">
        <v>2</v>
      </c>
      <c r="D107" s="4" t="s">
        <v>246</v>
      </c>
      <c r="E107" s="4" t="s">
        <v>211</v>
      </c>
      <c r="F107" s="4" t="s">
        <v>10</v>
      </c>
      <c r="G107" s="4" t="s">
        <v>247</v>
      </c>
      <c r="H107" s="4" t="s">
        <v>333</v>
      </c>
      <c r="I107" s="5"/>
      <c r="J107" s="16">
        <v>2380.9523809523807</v>
      </c>
      <c r="K107" s="16">
        <v>2500</v>
      </c>
      <c r="L107" s="16">
        <f t="shared" si="5"/>
        <v>2857.1428571428569</v>
      </c>
      <c r="M107" s="16">
        <f t="shared" si="4"/>
        <v>3000</v>
      </c>
    </row>
    <row r="108" spans="1:13" s="9" customFormat="1" ht="45" customHeight="1" x14ac:dyDescent="0.2">
      <c r="A108" s="4">
        <v>105</v>
      </c>
      <c r="B108" s="5" t="s">
        <v>248</v>
      </c>
      <c r="C108" s="4">
        <v>1</v>
      </c>
      <c r="D108" s="4" t="s">
        <v>249</v>
      </c>
      <c r="E108" s="4" t="s">
        <v>250</v>
      </c>
      <c r="F108" s="4" t="s">
        <v>10</v>
      </c>
      <c r="G108" s="4" t="s">
        <v>251</v>
      </c>
      <c r="H108" s="4" t="s">
        <v>323</v>
      </c>
      <c r="I108" s="5"/>
      <c r="J108" s="16" t="s">
        <v>10</v>
      </c>
      <c r="K108" s="16" t="s">
        <v>10</v>
      </c>
      <c r="L108" s="16" t="s">
        <v>10</v>
      </c>
      <c r="M108" s="16" t="s">
        <v>10</v>
      </c>
    </row>
    <row r="109" spans="1:13" s="9" customFormat="1" ht="45" customHeight="1" x14ac:dyDescent="0.2">
      <c r="A109" s="4">
        <v>106</v>
      </c>
      <c r="B109" s="5" t="s">
        <v>252</v>
      </c>
      <c r="C109" s="4">
        <v>12</v>
      </c>
      <c r="D109" s="4" t="s">
        <v>246</v>
      </c>
      <c r="E109" s="4" t="s">
        <v>253</v>
      </c>
      <c r="F109" s="4" t="s">
        <v>10</v>
      </c>
      <c r="G109" s="4" t="s">
        <v>254</v>
      </c>
      <c r="H109" s="4" t="s">
        <v>324</v>
      </c>
      <c r="I109" s="5"/>
      <c r="J109" s="16">
        <v>777.77777777777783</v>
      </c>
      <c r="K109" s="16">
        <v>3500</v>
      </c>
      <c r="L109" s="16">
        <f t="shared" si="5"/>
        <v>933.33333333333337</v>
      </c>
      <c r="M109" s="16">
        <f t="shared" si="4"/>
        <v>4200</v>
      </c>
    </row>
    <row r="110" spans="1:13" s="9" customFormat="1" ht="45" customHeight="1" x14ac:dyDescent="0.2">
      <c r="A110" s="4">
        <v>107</v>
      </c>
      <c r="B110" s="5" t="s">
        <v>255</v>
      </c>
      <c r="C110" s="4">
        <v>8</v>
      </c>
      <c r="D110" s="4" t="s">
        <v>256</v>
      </c>
      <c r="E110" s="4" t="s">
        <v>206</v>
      </c>
      <c r="F110" s="4" t="s">
        <v>10</v>
      </c>
      <c r="G110" s="4" t="s">
        <v>254</v>
      </c>
      <c r="H110" s="4" t="s">
        <v>324</v>
      </c>
      <c r="I110" s="5"/>
      <c r="J110" s="16">
        <v>1200</v>
      </c>
      <c r="K110" s="16">
        <v>2400</v>
      </c>
      <c r="L110" s="16">
        <f t="shared" si="5"/>
        <v>1440</v>
      </c>
      <c r="M110" s="16">
        <f t="shared" si="4"/>
        <v>2880</v>
      </c>
    </row>
    <row r="111" spans="1:13" s="9" customFormat="1" ht="45" customHeight="1" x14ac:dyDescent="0.2">
      <c r="A111" s="4">
        <v>108</v>
      </c>
      <c r="B111" s="5" t="s">
        <v>257</v>
      </c>
      <c r="C111" s="4">
        <v>8</v>
      </c>
      <c r="D111" s="4" t="s">
        <v>256</v>
      </c>
      <c r="E111" s="4" t="s">
        <v>258</v>
      </c>
      <c r="F111" s="4" t="s">
        <v>10</v>
      </c>
      <c r="G111" s="4" t="s">
        <v>259</v>
      </c>
      <c r="H111" s="4" t="s">
        <v>325</v>
      </c>
      <c r="I111" s="5"/>
      <c r="J111" s="16">
        <v>444.44444444444446</v>
      </c>
      <c r="K111" s="16">
        <v>800</v>
      </c>
      <c r="L111" s="16">
        <f t="shared" si="5"/>
        <v>533.33333333333337</v>
      </c>
      <c r="M111" s="16">
        <f t="shared" si="4"/>
        <v>960</v>
      </c>
    </row>
    <row r="112" spans="1:13" s="9" customFormat="1" ht="45" customHeight="1" x14ac:dyDescent="0.2">
      <c r="A112" s="4">
        <v>109</v>
      </c>
      <c r="B112" s="5" t="s">
        <v>260</v>
      </c>
      <c r="C112" s="4">
        <v>6</v>
      </c>
      <c r="D112" s="4" t="s">
        <v>256</v>
      </c>
      <c r="E112" s="4" t="s">
        <v>261</v>
      </c>
      <c r="F112" s="4" t="s">
        <v>10</v>
      </c>
      <c r="G112" s="4" t="s">
        <v>262</v>
      </c>
      <c r="H112" s="4" t="s">
        <v>326</v>
      </c>
      <c r="I112" s="5"/>
      <c r="J112" s="16">
        <v>392.15686274509807</v>
      </c>
      <c r="K112" s="16">
        <v>1000</v>
      </c>
      <c r="L112" s="16">
        <f t="shared" si="5"/>
        <v>470.58823529411768</v>
      </c>
      <c r="M112" s="16">
        <f t="shared" si="4"/>
        <v>1200</v>
      </c>
    </row>
    <row r="113" spans="1:13" s="9" customFormat="1" ht="45" customHeight="1" x14ac:dyDescent="0.2">
      <c r="A113" s="4">
        <v>110</v>
      </c>
      <c r="B113" s="5" t="s">
        <v>263</v>
      </c>
      <c r="C113" s="4">
        <v>4</v>
      </c>
      <c r="D113" s="4" t="s">
        <v>242</v>
      </c>
      <c r="E113" s="4" t="s">
        <v>214</v>
      </c>
      <c r="F113" s="4" t="s">
        <v>10</v>
      </c>
      <c r="G113" s="4" t="s">
        <v>264</v>
      </c>
      <c r="H113" s="4" t="s">
        <v>327</v>
      </c>
      <c r="I113" s="5"/>
      <c r="J113" s="16">
        <v>800</v>
      </c>
      <c r="K113" s="16">
        <v>2000</v>
      </c>
      <c r="L113" s="16">
        <f t="shared" si="5"/>
        <v>960</v>
      </c>
      <c r="M113" s="16">
        <f t="shared" si="4"/>
        <v>2400</v>
      </c>
    </row>
    <row r="114" spans="1:13" s="9" customFormat="1" ht="45" customHeight="1" x14ac:dyDescent="0.2">
      <c r="A114" s="4">
        <v>111</v>
      </c>
      <c r="B114" s="5" t="s">
        <v>265</v>
      </c>
      <c r="C114" s="4">
        <v>6</v>
      </c>
      <c r="D114" s="4" t="s">
        <v>246</v>
      </c>
      <c r="E114" s="4" t="s">
        <v>266</v>
      </c>
      <c r="F114" s="4" t="s">
        <v>10</v>
      </c>
      <c r="G114" s="4" t="s">
        <v>267</v>
      </c>
      <c r="H114" s="4" t="s">
        <v>328</v>
      </c>
      <c r="I114" s="5"/>
      <c r="J114" s="16">
        <v>800</v>
      </c>
      <c r="K114" s="16">
        <v>3000</v>
      </c>
      <c r="L114" s="16">
        <f t="shared" si="5"/>
        <v>960</v>
      </c>
      <c r="M114" s="16">
        <f t="shared" si="4"/>
        <v>3600</v>
      </c>
    </row>
    <row r="115" spans="1:13" s="9" customFormat="1" ht="45" customHeight="1" x14ac:dyDescent="0.2">
      <c r="A115" s="4">
        <v>112</v>
      </c>
      <c r="B115" s="5" t="s">
        <v>260</v>
      </c>
      <c r="C115" s="4">
        <v>6</v>
      </c>
      <c r="D115" s="4" t="s">
        <v>256</v>
      </c>
      <c r="E115" s="4" t="s">
        <v>268</v>
      </c>
      <c r="F115" s="4" t="s">
        <v>10</v>
      </c>
      <c r="G115" s="4" t="s">
        <v>267</v>
      </c>
      <c r="H115" s="4" t="s">
        <v>328</v>
      </c>
      <c r="I115" s="5"/>
      <c r="J115" s="16">
        <v>1000</v>
      </c>
      <c r="K115" s="16">
        <v>3000</v>
      </c>
      <c r="L115" s="16">
        <f t="shared" si="5"/>
        <v>1200</v>
      </c>
      <c r="M115" s="16">
        <f t="shared" si="4"/>
        <v>3600</v>
      </c>
    </row>
    <row r="116" spans="1:13" s="9" customFormat="1" ht="45" customHeight="1" x14ac:dyDescent="0.2">
      <c r="A116" s="4">
        <v>113</v>
      </c>
      <c r="B116" s="5" t="s">
        <v>269</v>
      </c>
      <c r="C116" s="4">
        <v>10</v>
      </c>
      <c r="D116" s="4" t="s">
        <v>256</v>
      </c>
      <c r="E116" s="4" t="s">
        <v>270</v>
      </c>
      <c r="F116" s="4" t="s">
        <v>10</v>
      </c>
      <c r="G116" s="4" t="s">
        <v>267</v>
      </c>
      <c r="H116" s="4" t="s">
        <v>329</v>
      </c>
      <c r="I116" s="5"/>
      <c r="J116" s="16">
        <v>1052.6315789473683</v>
      </c>
      <c r="K116" s="16">
        <v>5000</v>
      </c>
      <c r="L116" s="16">
        <f t="shared" si="5"/>
        <v>1263.1578947368419</v>
      </c>
      <c r="M116" s="16">
        <f t="shared" si="4"/>
        <v>6000</v>
      </c>
    </row>
    <row r="117" spans="1:13" s="9" customFormat="1" ht="45" customHeight="1" x14ac:dyDescent="0.2">
      <c r="A117" s="4">
        <v>114</v>
      </c>
      <c r="B117" s="5" t="s">
        <v>263</v>
      </c>
      <c r="C117" s="4">
        <v>6</v>
      </c>
      <c r="D117" s="4" t="s">
        <v>242</v>
      </c>
      <c r="E117" s="4" t="s">
        <v>271</v>
      </c>
      <c r="F117" s="4" t="s">
        <v>10</v>
      </c>
      <c r="G117" s="4" t="s">
        <v>272</v>
      </c>
      <c r="H117" s="4" t="s">
        <v>330</v>
      </c>
      <c r="I117" s="5"/>
      <c r="J117" s="16">
        <v>507.93650793650795</v>
      </c>
      <c r="K117" s="16">
        <v>1600</v>
      </c>
      <c r="L117" s="16">
        <f t="shared" si="5"/>
        <v>609.52380952380952</v>
      </c>
      <c r="M117" s="16">
        <f t="shared" si="4"/>
        <v>1920</v>
      </c>
    </row>
    <row r="118" spans="1:13" s="9" customFormat="1" ht="45" customHeight="1" x14ac:dyDescent="0.2">
      <c r="A118" s="4">
        <v>115</v>
      </c>
      <c r="B118" s="5" t="s">
        <v>297</v>
      </c>
      <c r="C118" s="4">
        <v>2</v>
      </c>
      <c r="D118" s="4"/>
      <c r="E118" s="4">
        <v>9.4600000000000009</v>
      </c>
      <c r="F118" s="4" t="s">
        <v>66</v>
      </c>
      <c r="G118" s="4" t="s">
        <v>13</v>
      </c>
      <c r="H118" s="4" t="s">
        <v>298</v>
      </c>
      <c r="I118" s="4" t="s">
        <v>298</v>
      </c>
      <c r="J118" s="16">
        <v>851.4</v>
      </c>
      <c r="K118" s="16">
        <v>851.4</v>
      </c>
      <c r="L118" s="16">
        <f t="shared" si="5"/>
        <v>1021.68</v>
      </c>
      <c r="M118" s="16">
        <f t="shared" si="4"/>
        <v>1021.68</v>
      </c>
    </row>
    <row r="119" spans="1:13" s="9" customFormat="1" ht="45" customHeight="1" x14ac:dyDescent="0.2">
      <c r="A119" s="4">
        <v>116</v>
      </c>
      <c r="B119" s="5" t="s">
        <v>299</v>
      </c>
      <c r="C119" s="4">
        <v>1</v>
      </c>
      <c r="D119" s="4"/>
      <c r="E119" s="4">
        <v>19.3</v>
      </c>
      <c r="F119" s="4" t="s">
        <v>8</v>
      </c>
      <c r="G119" s="4" t="s">
        <v>300</v>
      </c>
      <c r="H119" s="4" t="s">
        <v>301</v>
      </c>
      <c r="I119" s="4">
        <v>585</v>
      </c>
      <c r="J119" s="16">
        <v>77200</v>
      </c>
      <c r="K119" s="16">
        <v>77200</v>
      </c>
      <c r="L119" s="16">
        <f t="shared" si="5"/>
        <v>92640</v>
      </c>
      <c r="M119" s="16">
        <f t="shared" si="4"/>
        <v>92640</v>
      </c>
    </row>
    <row r="120" spans="1:13" ht="45" customHeight="1" x14ac:dyDescent="0.2">
      <c r="A120" s="21" t="s">
        <v>307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17">
        <f>SUM(K4:K119)</f>
        <v>3912417.4</v>
      </c>
      <c r="L120" s="17"/>
      <c r="M120" s="17">
        <f>SUM(M4:M119)</f>
        <v>4694900.879999999</v>
      </c>
    </row>
    <row r="121" spans="1:13" ht="45" customHeight="1" x14ac:dyDescent="0.2">
      <c r="K121" s="3"/>
      <c r="L121" s="3"/>
      <c r="M121" s="3"/>
    </row>
    <row r="122" spans="1:13" ht="45" customHeight="1" x14ac:dyDescent="0.2">
      <c r="K122" s="3"/>
      <c r="L122" s="3"/>
      <c r="M122" s="3"/>
    </row>
  </sheetData>
  <mergeCells count="3">
    <mergeCell ref="A1:M1"/>
    <mergeCell ref="A2:M2"/>
    <mergeCell ref="A120:J120"/>
  </mergeCells>
  <pageMargins left="0.11811023622047245" right="0.11811023622047245" top="0.15748031496062992" bottom="0.15748031496062992" header="0.31496062992125984" footer="0.31496062992125984"/>
  <pageSetup paperSize="9" scale="4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zoomScale="80" zoomScaleNormal="80" workbookViewId="0">
      <selection sqref="A1:M1"/>
    </sheetView>
  </sheetViews>
  <sheetFormatPr defaultRowHeight="45" customHeight="1" x14ac:dyDescent="0.2"/>
  <cols>
    <col min="1" max="1" width="10" style="3" customWidth="1"/>
    <col min="2" max="2" width="26.140625" style="3" customWidth="1"/>
    <col min="3" max="7" width="19.5703125" style="3" customWidth="1"/>
    <col min="8" max="8" width="56.85546875" style="3" customWidth="1"/>
    <col min="9" max="13" width="19.5703125" style="3" customWidth="1"/>
    <col min="14" max="16384" width="9.140625" style="3"/>
  </cols>
  <sheetData>
    <row r="1" spans="1:13" s="1" customFormat="1" ht="45" customHeight="1" x14ac:dyDescent="0.2">
      <c r="A1" s="19" t="s">
        <v>334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" customFormat="1" ht="45" customHeight="1" x14ac:dyDescent="0.2">
      <c r="A2" s="20" t="s">
        <v>310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66" customHeight="1" x14ac:dyDescent="0.2">
      <c r="A3" s="2" t="s">
        <v>346</v>
      </c>
      <c r="B3" s="2" t="s">
        <v>0</v>
      </c>
      <c r="C3" s="2" t="s">
        <v>338</v>
      </c>
      <c r="D3" s="2" t="s">
        <v>339</v>
      </c>
      <c r="E3" s="2" t="s">
        <v>1</v>
      </c>
      <c r="F3" s="2" t="s">
        <v>343</v>
      </c>
      <c r="G3" s="2" t="s">
        <v>2</v>
      </c>
      <c r="H3" s="2" t="s">
        <v>3</v>
      </c>
      <c r="I3" s="2" t="s">
        <v>4</v>
      </c>
      <c r="J3" s="2" t="s">
        <v>344</v>
      </c>
      <c r="K3" s="2" t="s">
        <v>6</v>
      </c>
      <c r="L3" s="2" t="s">
        <v>345</v>
      </c>
      <c r="M3" s="2" t="s">
        <v>337</v>
      </c>
    </row>
    <row r="4" spans="1:13" ht="45" customHeight="1" x14ac:dyDescent="0.2">
      <c r="A4" s="4">
        <v>1</v>
      </c>
      <c r="B4" s="5" t="s">
        <v>97</v>
      </c>
      <c r="C4" s="4">
        <v>1</v>
      </c>
      <c r="D4" s="4" t="s">
        <v>10</v>
      </c>
      <c r="E4" s="4" t="s">
        <v>10</v>
      </c>
      <c r="F4" s="4" t="s">
        <v>10</v>
      </c>
      <c r="G4" s="4" t="s">
        <v>10</v>
      </c>
      <c r="H4" s="4" t="s">
        <v>98</v>
      </c>
      <c r="I4" s="4" t="s">
        <v>335</v>
      </c>
      <c r="J4" s="16">
        <v>420000</v>
      </c>
      <c r="K4" s="16">
        <v>420000</v>
      </c>
      <c r="L4" s="16">
        <f>J4*1.2</f>
        <v>504000</v>
      </c>
      <c r="M4" s="16">
        <f>K4*1.2</f>
        <v>504000</v>
      </c>
    </row>
    <row r="5" spans="1:13" ht="45" customHeight="1" x14ac:dyDescent="0.2">
      <c r="A5" s="23" t="s">
        <v>307</v>
      </c>
      <c r="B5" s="23"/>
      <c r="C5" s="23"/>
      <c r="D5" s="23"/>
      <c r="E5" s="23"/>
      <c r="F5" s="23"/>
      <c r="G5" s="23"/>
      <c r="H5" s="23"/>
      <c r="I5" s="23"/>
      <c r="J5" s="23"/>
      <c r="K5" s="17">
        <f>SUM(K4)</f>
        <v>420000</v>
      </c>
      <c r="L5" s="17"/>
      <c r="M5" s="17">
        <f>M4</f>
        <v>504000</v>
      </c>
    </row>
  </sheetData>
  <mergeCells count="3">
    <mergeCell ref="A1:M1"/>
    <mergeCell ref="A2:M2"/>
    <mergeCell ref="A5:J5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</vt:lpstr>
      <vt:lpstr>Лот 2</vt:lpstr>
      <vt:lpstr>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Селегей Денис Владимирович</dc:creator>
  <cp:lastModifiedBy>Селегей Денис Владимирович</cp:lastModifiedBy>
  <cp:lastPrinted>2024-09-02T10:36:05Z</cp:lastPrinted>
  <dcterms:created xsi:type="dcterms:W3CDTF">2024-07-23T17:36:38Z</dcterms:created>
  <dcterms:modified xsi:type="dcterms:W3CDTF">2024-09-11T12:40:09Z</dcterms:modified>
</cp:coreProperties>
</file>