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3200" windowHeight="9000"/>
  </bookViews>
  <sheets>
    <sheet name="Лист2" sheetId="2" r:id="rId1"/>
  </sheets>
  <definedNames>
    <definedName name="_xlnm._FilterDatabase" localSheetId="0" hidden="1">Лист2!$A$2:$G$9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5" i="2"/>
  <c r="G4" i="2"/>
  <c r="G3" i="2"/>
  <c r="G9" i="2"/>
</calcChain>
</file>

<file path=xl/sharedStrings.xml><?xml version="1.0" encoding="utf-8"?>
<sst xmlns="http://schemas.openxmlformats.org/spreadsheetml/2006/main" count="28" uniqueCount="18">
  <si>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</si>
  <si>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</si>
  <si>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</si>
  <si>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</si>
  <si>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</si>
  <si>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</si>
  <si>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</si>
  <si>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г. Санкт-Петербург, ул. Маршала Говорова, д. 39</t>
  </si>
  <si>
    <t>1611. </t>
  </si>
  <si>
    <t>тюбинговоз 5</t>
  </si>
  <si>
    <t>Станки</t>
  </si>
  <si>
    <t>Тали</t>
  </si>
  <si>
    <t>Таль цепная ручная г/п 20т в/п 6м</t>
  </si>
  <si>
    <t>Таль шестерная ручная стационарная 12м,г/п 10т</t>
  </si>
  <si>
    <t>Станок сверлильный 40TAF/P-2.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</si>
  <si>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цепная ручная г/п 10т в/п 12м.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</si>
  <si>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шестерная ручная стационарная 10м,г/п 10т.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</si>
  <si>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шестерная ручная стационарная 12м,г/п 10т.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</si>
</sst>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0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2" fillId="0" borderId="3" xfId="0" applyFont="1" applyBorder="1" applyAlignment="1">
      <alignment horizontal="left" vertical="center" wrapText="1" indent="5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"/>
  <sheetViews>
    <sheetView tabSelected="1" zoomScale="85" zoomScaleNormal="85" workbookViewId="0">
      <selection activeCell="H3" sqref="H3"/>
    </sheetView>
  </sheetViews>
  <sheetFormatPr defaultRowHeight="15" x14ac:dyDescent="0.25"/>
  <cols>
    <col min="1" max="1" width="13.5703125" style="1" customWidth="1"/>
    <col min="2" max="2" width="20" style="8" customWidth="1"/>
    <col min="3" max="3" width="19.710937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5" customWidth="1"/>
    <col min="11" max="16" width="9.140625" style="6"/>
  </cols>
  <sheetData>
    <row r="1" spans="1:41" ht="15.75" thickBot="1" x14ac:dyDescent="0.3"/>
    <row r="2" spans="1:41" ht="21.75" thickBo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9"/>
      <c r="I2" s="10"/>
      <c r="J2" s="10"/>
      <c r="K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ht="156.75" thickBot="1" x14ac:dyDescent="0.3">
      <c r="A3" s="17">
        <v>70</v>
      </c>
      <c r="B3" s="18" t="s">
        <v>14</v>
      </c>
      <c r="C3" s="18" t="s">
        <v>7</v>
      </c>
      <c r="D3" s="18">
        <v>50920</v>
      </c>
      <c r="E3" s="18"/>
      <c r="F3" s="18" t="s">
        <v>10</v>
      </c>
      <c r="G3" s="19">
        <f>0.9*29000</f>
        <v>26100</v>
      </c>
      <c r="H3" s="9"/>
      <c r="I3" s="10"/>
      <c r="J3" s="10"/>
      <c r="K3" s="10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ht="156.75" thickBot="1" x14ac:dyDescent="0.3">
      <c r="A4" s="17">
        <v>93</v>
      </c>
      <c r="B4" s="18" t="s">
        <v>15</v>
      </c>
      <c r="C4" s="18" t="s">
        <v>7</v>
      </c>
      <c r="D4" s="18">
        <v>52768</v>
      </c>
      <c r="E4" s="18"/>
      <c r="F4" s="18" t="s">
        <v>11</v>
      </c>
      <c r="G4" s="19">
        <f>0.9*39000</f>
        <v>35100</v>
      </c>
      <c r="H4" s="9"/>
      <c r="I4" s="10"/>
      <c r="J4" s="10"/>
      <c r="K4" s="10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36.75" thickBot="1" x14ac:dyDescent="0.3">
      <c r="A5" s="17">
        <v>94</v>
      </c>
      <c r="B5" s="18" t="s">
        <v>12</v>
      </c>
      <c r="C5" s="18" t="s">
        <v>7</v>
      </c>
      <c r="D5" s="18">
        <v>52724</v>
      </c>
      <c r="E5" s="18"/>
      <c r="F5" s="18" t="s">
        <v>11</v>
      </c>
      <c r="G5" s="19">
        <f>0.9*84000</f>
        <v>75600</v>
      </c>
      <c r="H5" s="9"/>
      <c r="I5" s="10"/>
      <c r="J5" s="10"/>
      <c r="K5" s="10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ht="156.75" thickBot="1" x14ac:dyDescent="0.3">
      <c r="A6" s="17">
        <v>95</v>
      </c>
      <c r="B6" s="18" t="s">
        <v>16</v>
      </c>
      <c r="C6" s="18" t="s">
        <v>7</v>
      </c>
      <c r="D6" s="18">
        <v>52723</v>
      </c>
      <c r="E6" s="18"/>
      <c r="F6" s="18" t="s">
        <v>11</v>
      </c>
      <c r="G6" s="19">
        <f>0.9*45000</f>
        <v>40500</v>
      </c>
      <c r="H6" s="9"/>
      <c r="I6" s="10"/>
      <c r="J6" s="10"/>
      <c r="K6" s="1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36.75" thickBot="1" x14ac:dyDescent="0.3">
      <c r="A7" s="17">
        <v>96</v>
      </c>
      <c r="B7" s="18" t="s">
        <v>13</v>
      </c>
      <c r="C7" s="18" t="s">
        <v>7</v>
      </c>
      <c r="D7" s="18">
        <v>52769</v>
      </c>
      <c r="E7" s="18"/>
      <c r="F7" s="18" t="s">
        <v>11</v>
      </c>
      <c r="G7" s="19">
        <f>0.9*37000</f>
        <v>33300</v>
      </c>
      <c r="H7" s="9"/>
      <c r="I7" s="10"/>
      <c r="J7" s="10"/>
      <c r="K7" s="10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156.75" thickBot="1" x14ac:dyDescent="0.3">
      <c r="A8" s="17">
        <v>97</v>
      </c>
      <c r="B8" s="18" t="s">
        <v>17</v>
      </c>
      <c r="C8" s="18" t="s">
        <v>7</v>
      </c>
      <c r="D8" s="18">
        <v>52770</v>
      </c>
      <c r="E8" s="18"/>
      <c r="F8" s="18" t="s">
        <v>11</v>
      </c>
      <c r="G8" s="19">
        <f>0.9*37000</f>
        <v>33300</v>
      </c>
      <c r="H8" s="9"/>
      <c r="I8" s="10"/>
      <c r="J8" s="10"/>
      <c r="K8" s="1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23.25" thickBot="1" x14ac:dyDescent="0.3">
      <c r="A9" s="16" t="s">
        <v>8</v>
      </c>
      <c r="B9" s="4" t="s">
        <v>9</v>
      </c>
      <c r="C9" s="2" t="s">
        <v>7</v>
      </c>
      <c r="D9" s="2">
        <v>50805</v>
      </c>
      <c r="E9" s="2"/>
      <c r="F9" s="2"/>
      <c r="G9" s="3">
        <f>0.9*1000</f>
        <v>900</v>
      </c>
      <c r="H9"/>
      <c r="K9"/>
      <c r="L9"/>
      <c r="M9"/>
      <c r="N9"/>
      <c r="O9"/>
      <c r="P9"/>
    </row>
    <row r="10" spans="1:41" x14ac:dyDescent="0.25">
      <c r="A10" s="14"/>
      <c r="B10" s="15"/>
      <c r="C10" s="6"/>
      <c r="D10" s="6"/>
      <c r="E10" s="6"/>
      <c r="F10" s="6"/>
      <c r="G10" s="6"/>
      <c r="H10" s="7"/>
      <c r="I10" s="6"/>
      <c r="J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</sheetData>
  <autoFilter ref="A2:G9"/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2025-08-25T11:36:57Z</dcterms:modified>
</cp:coreProperties>
</file>